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Pagina Transparencia Comun Culiacán\22Fracción XXII.-\2021\"/>
    </mc:Choice>
  </mc:AlternateContent>
  <bookViews>
    <workbookView xWindow="0" yWindow="0" windowWidth="19200" windowHeight="7050"/>
  </bookViews>
  <sheets>
    <sheet name="Reporte de Formatos" sheetId="1" r:id="rId1"/>
  </sheets>
  <calcPr calcId="162913"/>
</workbook>
</file>

<file path=xl/calcChain.xml><?xml version="1.0" encoding="utf-8"?>
<calcChain xmlns="http://schemas.openxmlformats.org/spreadsheetml/2006/main">
  <c r="M79" i="1" l="1"/>
  <c r="L79" i="1"/>
  <c r="K79" i="1"/>
  <c r="J79" i="1"/>
  <c r="I79" i="1"/>
  <c r="H79" i="1"/>
  <c r="M76" i="1"/>
  <c r="L76" i="1"/>
  <c r="K76" i="1"/>
  <c r="J76" i="1"/>
  <c r="I76" i="1"/>
  <c r="H76" i="1"/>
  <c r="M74" i="1"/>
  <c r="L74" i="1"/>
  <c r="K74" i="1"/>
  <c r="J74" i="1"/>
  <c r="I74" i="1"/>
  <c r="H74" i="1"/>
  <c r="M71" i="1"/>
  <c r="L71" i="1"/>
  <c r="K71" i="1"/>
  <c r="J71" i="1"/>
  <c r="I71" i="1"/>
  <c r="H71" i="1"/>
  <c r="M68" i="1"/>
  <c r="L68" i="1"/>
  <c r="K68" i="1"/>
  <c r="J68" i="1"/>
  <c r="I68" i="1"/>
  <c r="H68" i="1"/>
  <c r="M65" i="1"/>
  <c r="L65" i="1"/>
  <c r="K65" i="1"/>
  <c r="J65" i="1"/>
  <c r="I65" i="1"/>
  <c r="H65" i="1"/>
  <c r="M62" i="1"/>
  <c r="L62" i="1"/>
  <c r="K62" i="1"/>
  <c r="J62" i="1"/>
  <c r="I62" i="1"/>
  <c r="H62" i="1"/>
  <c r="M60" i="1"/>
  <c r="L60" i="1"/>
  <c r="K60" i="1"/>
  <c r="J60" i="1"/>
  <c r="I60" i="1"/>
  <c r="H60" i="1"/>
  <c r="M54" i="1"/>
  <c r="L54" i="1"/>
  <c r="K54" i="1"/>
  <c r="J54" i="1"/>
  <c r="I54" i="1"/>
  <c r="H54" i="1"/>
  <c r="M50" i="1"/>
  <c r="L50" i="1"/>
  <c r="K50" i="1"/>
  <c r="J50" i="1"/>
  <c r="I50" i="1"/>
  <c r="H50" i="1"/>
  <c r="M43" i="1"/>
  <c r="L43" i="1"/>
  <c r="K43" i="1"/>
  <c r="J43" i="1"/>
  <c r="I43" i="1"/>
  <c r="H43" i="1"/>
  <c r="M40" i="1"/>
  <c r="L40" i="1"/>
  <c r="K40" i="1"/>
  <c r="J40" i="1"/>
  <c r="I40" i="1"/>
  <c r="H40" i="1"/>
  <c r="M36" i="1"/>
  <c r="L36" i="1"/>
  <c r="K36" i="1"/>
  <c r="J36" i="1"/>
  <c r="I36" i="1"/>
  <c r="H36" i="1"/>
  <c r="M30" i="1"/>
  <c r="L30" i="1"/>
  <c r="K30" i="1"/>
  <c r="J30" i="1"/>
  <c r="I30" i="1"/>
  <c r="H30" i="1"/>
  <c r="M28" i="1"/>
  <c r="L28" i="1"/>
  <c r="K28" i="1"/>
  <c r="J28" i="1"/>
  <c r="I28" i="1"/>
  <c r="H28" i="1"/>
  <c r="M26" i="1"/>
  <c r="L26" i="1"/>
  <c r="K26" i="1"/>
  <c r="J26" i="1"/>
  <c r="I26" i="1"/>
  <c r="H26" i="1"/>
  <c r="M23" i="1"/>
  <c r="L23" i="1"/>
  <c r="K23" i="1"/>
  <c r="J23" i="1"/>
  <c r="I23" i="1"/>
  <c r="H23" i="1"/>
  <c r="M16" i="1"/>
  <c r="L16" i="1"/>
  <c r="K16" i="1"/>
  <c r="J16" i="1"/>
  <c r="I16" i="1"/>
  <c r="H16" i="1"/>
  <c r="M14" i="1"/>
  <c r="L14" i="1"/>
  <c r="K14" i="1"/>
  <c r="J14" i="1"/>
  <c r="I14" i="1"/>
  <c r="H14" i="1"/>
  <c r="M12" i="1"/>
  <c r="L12" i="1"/>
  <c r="K12" i="1"/>
  <c r="J12" i="1"/>
  <c r="I12" i="1"/>
  <c r="H12" i="1"/>
  <c r="M10" i="1"/>
  <c r="L10" i="1"/>
  <c r="K10" i="1"/>
  <c r="J10" i="1"/>
  <c r="I10" i="1"/>
  <c r="H10" i="1"/>
  <c r="M8" i="1"/>
  <c r="L8" i="1"/>
  <c r="K8" i="1"/>
  <c r="J8" i="1"/>
  <c r="I8" i="1"/>
  <c r="H8" i="1"/>
</calcChain>
</file>

<file path=xl/sharedStrings.xml><?xml version="1.0" encoding="utf-8"?>
<sst xmlns="http://schemas.openxmlformats.org/spreadsheetml/2006/main" count="357" uniqueCount="117">
  <si>
    <t>52682</t>
  </si>
  <si>
    <t>TÍTULO</t>
  </si>
  <si>
    <t>NOMBRE CORTO</t>
  </si>
  <si>
    <t>DESCRIPCIÓN</t>
  </si>
  <si>
    <t>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</si>
  <si>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</si>
  <si>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</si>
  <si>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</si>
  <si>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</si>
  <si>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</si>
  <si>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</si>
  <si>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</si>
  <si>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</si>
  <si>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</si>
  <si>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500121</t>
  </si>
  <si>
    <t>500130</t>
  </si>
  <si>
    <t>500131</t>
  </si>
  <si>
    <t>562988</t>
  </si>
  <si>
    <t>562989</t>
  </si>
  <si>
    <t>562990</t>
  </si>
  <si>
    <t>562991</t>
  </si>
  <si>
    <t>562992</t>
  </si>
  <si>
    <t>562993</t>
  </si>
  <si>
    <t>562994</t>
  </si>
  <si>
    <t>562995</t>
  </si>
  <si>
    <t>562996</t>
  </si>
  <si>
    <t>562997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</si>
  <si>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</si>
  <si>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</si>
  <si>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</si>
  <si>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</si>
  <si>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</si>
  <si>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</si>
  <si>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</si>
  <si>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</si>
  <si>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</si>
  <si>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</si>
  <si>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</si>
  <si>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</si>
  <si>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</si>
  <si>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</si>
  <si>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</si>
  <si>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</si>
  <si>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</si>
  <si>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</si>
  <si>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</si>
  <si>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</si>
  <si>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</si>
  <si>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</si>
  <si>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</si>
  <si>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</si>
  <si>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</si>
  <si>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</si>
  <si>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Adecuaciones a las partidas</t>
  </si>
  <si>
    <t>Remuneraciones adicionales y especiales</t>
  </si>
  <si>
    <t>Sueldos base al personal permanente</t>
  </si>
  <si>
    <t>Primas de vacaciones, prestaciones de fin de año</t>
  </si>
  <si>
    <t>Compensaciones</t>
  </si>
  <si>
    <t>Previsiones de seguridad social</t>
  </si>
  <si>
    <t>Previsiones salariales</t>
  </si>
  <si>
    <t>materiales</t>
  </si>
  <si>
    <t>Materiales, Utiles de impresión y reproducción</t>
  </si>
  <si>
    <t>Material estadistico y geográfico</t>
  </si>
  <si>
    <t>Materiales, utiles y equipos menores</t>
  </si>
  <si>
    <t>Material impreso y digital</t>
  </si>
  <si>
    <t>Material de limpieza</t>
  </si>
  <si>
    <t>Alimentos y utensilios</t>
  </si>
  <si>
    <t>Productos alimenticios para personas</t>
  </si>
  <si>
    <t>utensilios para el servicio de personas</t>
  </si>
  <si>
    <t>Combustibles, lubricantes y aditivos</t>
  </si>
  <si>
    <t>Vestuario y uniformes</t>
  </si>
  <si>
    <t>Herramientas, refacciones y accesorios</t>
  </si>
  <si>
    <t>Herramientas menores</t>
  </si>
  <si>
    <t>Refacciones y accesorios menores de mobiliario</t>
  </si>
  <si>
    <t>Servicios Básicos</t>
  </si>
  <si>
    <t>Telefonía Adicional</t>
  </si>
  <si>
    <t xml:space="preserve">Servicios de acceso a internet, redes informaticas </t>
  </si>
  <si>
    <t xml:space="preserve">Servicios postales y telegraficos </t>
  </si>
  <si>
    <t>Arrendamiento administrativo</t>
  </si>
  <si>
    <t>Arrendamiento del edificio</t>
  </si>
  <si>
    <t>Renta de copiadora</t>
  </si>
  <si>
    <t>Servicios Profesionales, Cientificos y Tecnico Integrales</t>
  </si>
  <si>
    <t>Servicios legales, contabilidad, auditorias</t>
  </si>
  <si>
    <t>Servicios de diseño, ingenieria, arquitectura</t>
  </si>
  <si>
    <t>Servicios de capacitación</t>
  </si>
  <si>
    <t>Servicios de administración, apoyo, impresión.</t>
  </si>
  <si>
    <t>Servicios de vigilancia</t>
  </si>
  <si>
    <t xml:space="preserve">Servicios financieros y bancarios </t>
  </si>
  <si>
    <t>Servicio de traslado de valores</t>
  </si>
  <si>
    <t>Seguro de bienes patrimoniales</t>
  </si>
  <si>
    <t>Construcción de vías de comunicación</t>
  </si>
  <si>
    <t>Licencias informaticas e intelectuales</t>
  </si>
  <si>
    <t>Software</t>
  </si>
  <si>
    <t>Activos Intangibles</t>
  </si>
  <si>
    <t>Obras públicas en bienes de dominio público</t>
  </si>
  <si>
    <t>Mobiliario y equipo de administración</t>
  </si>
  <si>
    <t>Otros servicios generales</t>
  </si>
  <si>
    <t>Gastos de representación</t>
  </si>
  <si>
    <t>Servicios oficiales</t>
  </si>
  <si>
    <t>Gastos de orden</t>
  </si>
  <si>
    <t>Impuestos y derechos</t>
  </si>
  <si>
    <t xml:space="preserve">Muebles de oficina y estanteria </t>
  </si>
  <si>
    <t>equipo de computo y de tecnología de la información</t>
  </si>
  <si>
    <t>Herramientas y maquinas- herramientas</t>
  </si>
  <si>
    <t>Maquinaria, otros equipos y herramientas</t>
  </si>
  <si>
    <t xml:space="preserve">Viaticos </t>
  </si>
  <si>
    <t>Pasajes terrestres</t>
  </si>
  <si>
    <t xml:space="preserve">Servicio de traslado y viaticos </t>
  </si>
  <si>
    <t>Servicios de instalación, mantenimiento, conservación</t>
  </si>
  <si>
    <t>Conservación y mantenimientos menores</t>
  </si>
  <si>
    <t>Intalación, reparación de equipos menores administrativos</t>
  </si>
  <si>
    <t>Reparación y mantenimiento de equipo y traslado</t>
  </si>
  <si>
    <t>Servicios de comunicación social</t>
  </si>
  <si>
    <t>Intalación, reparación de equipos y maquinaria</t>
  </si>
  <si>
    <t>Difusión en radio, televisión y otros medios sobre programas y actividades gubernamentales</t>
  </si>
  <si>
    <t>https://datos.culiacan.gob.mx/index.php/s/DgiDnSxmKSZapkq</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</si>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</sst>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0" fontId="4" fillId="3" borderId="0" xfId="0" applyFont="1" applyFill="1" applyProtection="1"/>
    <xf numFmtId="14" fontId="4" fillId="3" borderId="0" xfId="0" applyNumberFormat="1" applyFont="1" applyFill="1"/>
    <xf numFmtId="0" fontId="0" fillId="3" borderId="0" xfId="0" applyFill="1" applyProtection="1"/>
    <xf numFmtId="0" fontId="4" fillId="3" borderId="0" xfId="0" applyFont="1" applyFill="1"/>
    <xf numFmtId="0" fontId="4" fillId="3" borderId="0" xfId="0" applyFont="1" applyFill="1" applyAlignment="1" applyProtection="1">
      <alignment horizontal="right"/>
    </xf>
    <xf numFmtId="0" fontId="4" fillId="3" borderId="0" xfId="0" applyFont="1" applyFill="1" applyBorder="1" applyAlignment="1">
      <alignment horizontal="right"/>
    </xf>
    <xf numFmtId="0" fontId="4" fillId="3" borderId="0" xfId="0" applyFont="1" applyFill="1" applyBorder="1"/>
    <xf numFmtId="0" fontId="0" fillId="3" borderId="0" xfId="0" applyFill="1"/>
    <xf numFmtId="0" fontId="0" fillId="3" borderId="0" xfId="0" applyFill="1" applyAlignment="1" applyProtection="1">
      <alignment horizontal="right"/>
    </xf>
    <xf numFmtId="43" fontId="0" fillId="3" borderId="0" xfId="1" applyFont="1" applyFill="1"/>
    <xf numFmtId="0" fontId="0" fillId="3" borderId="0" xfId="0" applyFill="1" applyBorder="1" applyProtection="1"/>
    <xf numFmtId="0" fontId="0" fillId="3" borderId="0" xfId="0" applyFill="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tabSelected="1" topLeftCell="A2" zoomScale="7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7" bestFit="1" customWidth="1"/>
    <col min="5" max="5" width="58.08984375" bestFit="1" customWidth="1"/>
    <col min="6" max="6" width="57.90625" bestFit="1" customWidth="1"/>
    <col min="7" max="7" width="39.90625" bestFit="1" customWidth="1"/>
    <col min="8" max="8" width="41.453125" bestFit="1" customWidth="1"/>
    <col min="9" max="9" width="42.7265625" bestFit="1" customWidth="1"/>
    <col min="10" max="10" width="45.7265625" bestFit="1" customWidth="1"/>
    <col min="11" max="11" width="42.81640625" bestFit="1" customWidth="1"/>
    <col min="12" max="12" width="40.1796875" bestFit="1" customWidth="1"/>
    <col min="13" max="13" width="39.7265625" bestFit="1" customWidth="1"/>
    <col min="14" max="14" width="50.6328125" bestFit="1" customWidth="1"/>
    <col min="15" max="15" width="61.453125" bestFit="1" customWidth="1"/>
    <col min="16" max="16" width="73.1796875" bestFit="1" customWidth="1"/>
    <col min="17" max="17" width="17.54296875" bestFit="1" customWidth="1"/>
    <col min="18" max="18" width="20.08984375" bestFit="1" customWidth="1"/>
    <col min="19" max="19" width="8" bestFit="1" customWidth="1"/>
  </cols>
  <sheetData>
    <row r="1" spans="1:19" hidden="1" x14ac:dyDescent="0.35">
      <c r="A1" t="s">
        <v>0</v>
      </c>
    </row>
    <row r="2" spans="1:19" x14ac:dyDescent="0.35">
      <c r="A2" s="16" t="s">
        <v>1</v>
      </c>
      <c r="B2" s="17"/>
      <c r="C2" s="17"/>
      <c r="D2" s="16" t="s">
        <v>2</v>
      </c>
      <c r="E2" s="17"/>
      <c r="F2" s="17"/>
      <c r="G2" s="16" t="s">
        <v>3</v>
      </c>
      <c r="H2" s="17"/>
      <c r="I2" s="17"/>
    </row>
    <row r="3" spans="1:19" x14ac:dyDescent="0.35">
      <c r="A3" s="18" t="s">
        <v>4</v>
      </c>
      <c r="B3" s="17"/>
      <c r="C3" s="17"/>
      <c r="D3" s="18" t="s">
        <v>5</v>
      </c>
      <c r="E3" s="17"/>
      <c r="F3" s="17"/>
      <c r="G3" s="18" t="s">
        <v>6</v>
      </c>
      <c r="H3" s="17"/>
      <c r="I3" s="17"/>
    </row>
    <row r="4" spans="1:19" hidden="1" x14ac:dyDescent="0.3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16" t="s">
        <v>33</v>
      </c>
      <c r="B6" s="17"/>
      <c r="C6" s="17"/>
      <c r="D6" s="17"/>
      <c r="E6" s="17"/>
      <c r="F6" s="17"/>
      <c r="G6" s="17"/>
      <c r="H6" s="17"/>
      <c r="I6" s="17"/>
      <c r="J6" s="17"/>
      <c r="K6" s="17"/>
      <c r="L6" s="17"/>
      <c r="M6" s="17"/>
      <c r="N6" s="17"/>
      <c r="O6" s="17"/>
      <c r="P6" s="17"/>
      <c r="Q6" s="17"/>
      <c r="R6" s="17"/>
      <c r="S6" s="17"/>
    </row>
    <row r="7" spans="1:19"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35">
      <c r="A8" s="3">
        <v>2021</v>
      </c>
      <c r="B8" s="4">
        <v>44470</v>
      </c>
      <c r="C8" s="4">
        <v>44561</v>
      </c>
      <c r="D8" s="3">
        <v>100000</v>
      </c>
      <c r="E8" s="3">
        <v>110000</v>
      </c>
      <c r="F8" s="6"/>
      <c r="G8" s="3" t="s">
        <v>54</v>
      </c>
      <c r="H8" s="6">
        <f>+H9</f>
        <v>2762347.92</v>
      </c>
      <c r="I8" s="6">
        <f t="shared" ref="I8:M8" si="0">+I9</f>
        <v>2967771.54</v>
      </c>
      <c r="J8" s="6">
        <f t="shared" si="0"/>
        <v>2931029.91</v>
      </c>
      <c r="K8" s="6">
        <f t="shared" si="0"/>
        <v>2930529.91</v>
      </c>
      <c r="L8" s="6">
        <f t="shared" si="0"/>
        <v>2930529.91</v>
      </c>
      <c r="M8" s="6">
        <f t="shared" si="0"/>
        <v>2930529.91</v>
      </c>
      <c r="N8" s="3" t="s">
        <v>53</v>
      </c>
      <c r="O8" s="2" t="s">
        <v>115</v>
      </c>
      <c r="P8" s="2" t="s">
        <v>116</v>
      </c>
      <c r="Q8" s="15">
        <v>44589</v>
      </c>
      <c r="R8" s="15">
        <v>44561</v>
      </c>
    </row>
    <row r="9" spans="1:19" s="2" customFormat="1" x14ac:dyDescent="0.35">
      <c r="A9" s="3">
        <v>2021</v>
      </c>
      <c r="B9" s="4">
        <v>44470</v>
      </c>
      <c r="C9" s="4">
        <v>44561</v>
      </c>
      <c r="D9" s="3">
        <v>100000</v>
      </c>
      <c r="E9" s="3">
        <v>110000</v>
      </c>
      <c r="F9" s="3">
        <v>113000</v>
      </c>
      <c r="G9" s="3" t="s">
        <v>55</v>
      </c>
      <c r="H9" s="7">
        <v>2762347.92</v>
      </c>
      <c r="I9" s="6">
        <v>2967771.54</v>
      </c>
      <c r="J9" s="6">
        <v>2931029.91</v>
      </c>
      <c r="K9" s="6">
        <v>2930529.91</v>
      </c>
      <c r="L9" s="6">
        <v>2930529.91</v>
      </c>
      <c r="M9" s="6">
        <v>2930529.91</v>
      </c>
      <c r="N9" s="3" t="s">
        <v>53</v>
      </c>
      <c r="O9" s="2" t="s">
        <v>115</v>
      </c>
      <c r="P9" s="2" t="s">
        <v>116</v>
      </c>
      <c r="Q9" s="15">
        <v>44589</v>
      </c>
      <c r="R9" s="15">
        <v>44561</v>
      </c>
    </row>
    <row r="10" spans="1:19" s="2" customFormat="1" x14ac:dyDescent="0.35">
      <c r="A10" s="3">
        <v>2021</v>
      </c>
      <c r="B10" s="4">
        <v>44470</v>
      </c>
      <c r="C10" s="4">
        <v>44561</v>
      </c>
      <c r="D10" s="3">
        <v>100000</v>
      </c>
      <c r="E10" s="3">
        <v>130000</v>
      </c>
      <c r="F10" s="6"/>
      <c r="G10" s="3" t="s">
        <v>54</v>
      </c>
      <c r="H10" s="8">
        <f>SUM(H11)</f>
        <v>613855.12</v>
      </c>
      <c r="I10" s="8">
        <f t="shared" ref="I10:M10" si="1">SUM(I11)</f>
        <v>688092.82</v>
      </c>
      <c r="J10" s="8">
        <f t="shared" si="1"/>
        <v>613485.34</v>
      </c>
      <c r="K10" s="8">
        <f t="shared" si="1"/>
        <v>612585.34</v>
      </c>
      <c r="L10" s="8">
        <f t="shared" si="1"/>
        <v>612585.34</v>
      </c>
      <c r="M10" s="8">
        <f t="shared" si="1"/>
        <v>612585.34</v>
      </c>
      <c r="N10" s="3" t="s">
        <v>53</v>
      </c>
      <c r="O10" s="2" t="s">
        <v>115</v>
      </c>
      <c r="P10" s="2" t="s">
        <v>116</v>
      </c>
      <c r="Q10" s="15">
        <v>44589</v>
      </c>
      <c r="R10" s="15">
        <v>44561</v>
      </c>
    </row>
    <row r="11" spans="1:19" s="2" customFormat="1" x14ac:dyDescent="0.35">
      <c r="A11" s="3">
        <v>2021</v>
      </c>
      <c r="B11" s="4">
        <v>44470</v>
      </c>
      <c r="C11" s="4">
        <v>44561</v>
      </c>
      <c r="D11" s="3">
        <v>100000</v>
      </c>
      <c r="E11" s="3">
        <v>130000</v>
      </c>
      <c r="F11" s="3">
        <v>132000</v>
      </c>
      <c r="G11" s="3" t="s">
        <v>56</v>
      </c>
      <c r="H11" s="7">
        <v>613855.12</v>
      </c>
      <c r="I11" s="9">
        <v>688092.82</v>
      </c>
      <c r="J11" s="9">
        <v>613485.34</v>
      </c>
      <c r="K11" s="9">
        <v>612585.34</v>
      </c>
      <c r="L11" s="9">
        <v>612585.34</v>
      </c>
      <c r="M11" s="9">
        <v>612585.34</v>
      </c>
      <c r="N11" s="3" t="s">
        <v>53</v>
      </c>
      <c r="O11" s="2" t="s">
        <v>115</v>
      </c>
      <c r="P11" s="2" t="s">
        <v>116</v>
      </c>
      <c r="Q11" s="15">
        <v>44589</v>
      </c>
      <c r="R11" s="15">
        <v>44561</v>
      </c>
    </row>
    <row r="12" spans="1:19" s="2" customFormat="1" x14ac:dyDescent="0.35">
      <c r="A12" s="3">
        <v>2021</v>
      </c>
      <c r="B12" s="4">
        <v>44470</v>
      </c>
      <c r="C12" s="4">
        <v>44561</v>
      </c>
      <c r="D12" s="3">
        <v>100000</v>
      </c>
      <c r="E12" s="3">
        <v>110000</v>
      </c>
      <c r="F12" s="6"/>
      <c r="G12" s="3" t="s">
        <v>57</v>
      </c>
      <c r="H12" s="6">
        <f>+H13</f>
        <v>0</v>
      </c>
      <c r="I12" s="6">
        <f t="shared" ref="I12:M12" si="2">+I13</f>
        <v>10608.53</v>
      </c>
      <c r="J12" s="6">
        <f t="shared" si="2"/>
        <v>0</v>
      </c>
      <c r="K12" s="6">
        <f t="shared" si="2"/>
        <v>0</v>
      </c>
      <c r="L12" s="6">
        <f t="shared" si="2"/>
        <v>0</v>
      </c>
      <c r="M12" s="6">
        <f t="shared" si="2"/>
        <v>0</v>
      </c>
      <c r="N12" s="3" t="s">
        <v>53</v>
      </c>
      <c r="O12" s="2" t="s">
        <v>115</v>
      </c>
      <c r="P12" s="2" t="s">
        <v>116</v>
      </c>
      <c r="Q12" s="15">
        <v>44589</v>
      </c>
      <c r="R12" s="15">
        <v>44561</v>
      </c>
    </row>
    <row r="13" spans="1:19" s="2" customFormat="1" x14ac:dyDescent="0.35">
      <c r="A13" s="3">
        <v>2021</v>
      </c>
      <c r="B13" s="4">
        <v>44470</v>
      </c>
      <c r="C13" s="4">
        <v>44561</v>
      </c>
      <c r="D13" s="3">
        <v>100000</v>
      </c>
      <c r="E13" s="3">
        <v>110000</v>
      </c>
      <c r="F13" s="3">
        <v>134001</v>
      </c>
      <c r="G13" s="3" t="s">
        <v>57</v>
      </c>
      <c r="H13" s="7">
        <v>0</v>
      </c>
      <c r="I13" s="6">
        <v>10608.53</v>
      </c>
      <c r="J13" s="6">
        <v>0</v>
      </c>
      <c r="K13" s="6">
        <v>0</v>
      </c>
      <c r="L13" s="6">
        <v>0</v>
      </c>
      <c r="M13" s="6">
        <v>0</v>
      </c>
      <c r="N13" s="3" t="s">
        <v>53</v>
      </c>
      <c r="O13" s="2" t="s">
        <v>115</v>
      </c>
      <c r="P13" s="2" t="s">
        <v>116</v>
      </c>
      <c r="Q13" s="15">
        <v>44589</v>
      </c>
      <c r="R13" s="15">
        <v>44561</v>
      </c>
    </row>
    <row r="14" spans="1:19" s="2" customFormat="1" x14ac:dyDescent="0.35">
      <c r="A14" s="3">
        <v>2021</v>
      </c>
      <c r="B14" s="4">
        <v>44470</v>
      </c>
      <c r="C14" s="4">
        <v>44561</v>
      </c>
      <c r="D14" s="3">
        <v>100000</v>
      </c>
      <c r="E14" s="3">
        <v>110000</v>
      </c>
      <c r="F14" s="6"/>
      <c r="G14" s="3" t="s">
        <v>58</v>
      </c>
      <c r="H14" s="6">
        <f>+H15</f>
        <v>0</v>
      </c>
      <c r="I14" s="6">
        <f t="shared" ref="I14:M14" si="3">+I15</f>
        <v>180493.33</v>
      </c>
      <c r="J14" s="6">
        <f t="shared" si="3"/>
        <v>0</v>
      </c>
      <c r="K14" s="6">
        <f t="shared" si="3"/>
        <v>0</v>
      </c>
      <c r="L14" s="6">
        <f t="shared" si="3"/>
        <v>0</v>
      </c>
      <c r="M14" s="6">
        <f t="shared" si="3"/>
        <v>0</v>
      </c>
      <c r="N14" s="3" t="s">
        <v>53</v>
      </c>
      <c r="O14" s="2" t="s">
        <v>115</v>
      </c>
      <c r="P14" s="2" t="s">
        <v>116</v>
      </c>
      <c r="Q14" s="15">
        <v>44589</v>
      </c>
      <c r="R14" s="15">
        <v>44561</v>
      </c>
    </row>
    <row r="15" spans="1:19" s="2" customFormat="1" x14ac:dyDescent="0.35">
      <c r="A15" s="3">
        <v>2021</v>
      </c>
      <c r="B15" s="4">
        <v>44470</v>
      </c>
      <c r="C15" s="4">
        <v>44561</v>
      </c>
      <c r="D15" s="3">
        <v>100000</v>
      </c>
      <c r="E15" s="3">
        <v>160000</v>
      </c>
      <c r="F15" s="3">
        <v>161000</v>
      </c>
      <c r="G15" s="3" t="s">
        <v>59</v>
      </c>
      <c r="H15" s="7">
        <v>0</v>
      </c>
      <c r="I15" s="6">
        <v>180493.33</v>
      </c>
      <c r="J15" s="6">
        <v>0</v>
      </c>
      <c r="K15" s="6">
        <v>0</v>
      </c>
      <c r="L15" s="6">
        <v>0</v>
      </c>
      <c r="M15" s="6">
        <v>0</v>
      </c>
      <c r="N15" s="3" t="s">
        <v>53</v>
      </c>
      <c r="O15" s="2" t="s">
        <v>115</v>
      </c>
      <c r="P15" s="2" t="s">
        <v>116</v>
      </c>
      <c r="Q15" s="15">
        <v>44589</v>
      </c>
      <c r="R15" s="15">
        <v>44561</v>
      </c>
    </row>
    <row r="16" spans="1:19" s="2" customFormat="1" x14ac:dyDescent="0.35">
      <c r="A16" s="5">
        <v>2021</v>
      </c>
      <c r="B16" s="4">
        <v>44470</v>
      </c>
      <c r="C16" s="4">
        <v>44561</v>
      </c>
      <c r="D16" s="5">
        <v>200000</v>
      </c>
      <c r="E16" s="5">
        <v>210000</v>
      </c>
      <c r="F16" s="10"/>
      <c r="G16" s="5" t="s">
        <v>60</v>
      </c>
      <c r="H16" s="11">
        <f>SUM(H17:H22)</f>
        <v>159500</v>
      </c>
      <c r="I16" s="11">
        <f t="shared" ref="I16:M16" si="4">SUM(I17:I22)</f>
        <v>395068.81000000006</v>
      </c>
      <c r="J16" s="11">
        <f t="shared" si="4"/>
        <v>288049.05</v>
      </c>
      <c r="K16" s="11">
        <f t="shared" si="4"/>
        <v>282738.5</v>
      </c>
      <c r="L16" s="11">
        <f t="shared" si="4"/>
        <v>282738.5</v>
      </c>
      <c r="M16" s="11">
        <f t="shared" si="4"/>
        <v>282738.5</v>
      </c>
      <c r="N16" s="3" t="s">
        <v>53</v>
      </c>
      <c r="O16" s="2" t="s">
        <v>115</v>
      </c>
      <c r="P16" s="2" t="s">
        <v>116</v>
      </c>
      <c r="Q16" s="15">
        <v>44589</v>
      </c>
      <c r="R16" s="15">
        <v>44561</v>
      </c>
    </row>
    <row r="17" spans="1:18" s="2" customFormat="1" x14ac:dyDescent="0.35">
      <c r="A17" s="5">
        <v>2021</v>
      </c>
      <c r="B17" s="4">
        <v>44470</v>
      </c>
      <c r="C17" s="4">
        <v>44561</v>
      </c>
      <c r="D17" s="5">
        <v>200000</v>
      </c>
      <c r="E17" s="5">
        <v>210000</v>
      </c>
      <c r="F17" s="5">
        <v>211000</v>
      </c>
      <c r="G17" s="5" t="s">
        <v>61</v>
      </c>
      <c r="H17" s="11">
        <v>66800</v>
      </c>
      <c r="I17" s="5">
        <v>230124.43</v>
      </c>
      <c r="J17" s="5">
        <v>189505.42</v>
      </c>
      <c r="K17" s="5">
        <v>184194.87</v>
      </c>
      <c r="L17" s="5">
        <v>184194.87</v>
      </c>
      <c r="M17" s="5">
        <v>184194.87</v>
      </c>
      <c r="N17" s="3" t="s">
        <v>53</v>
      </c>
      <c r="O17" s="2" t="s">
        <v>115</v>
      </c>
      <c r="P17" s="2" t="s">
        <v>116</v>
      </c>
      <c r="Q17" s="15">
        <v>44589</v>
      </c>
      <c r="R17" s="15">
        <v>44561</v>
      </c>
    </row>
    <row r="18" spans="1:18" s="2" customFormat="1" x14ac:dyDescent="0.35">
      <c r="A18" s="5">
        <v>2021</v>
      </c>
      <c r="B18" s="4">
        <v>44470</v>
      </c>
      <c r="C18" s="4">
        <v>44561</v>
      </c>
      <c r="D18" s="5">
        <v>200000</v>
      </c>
      <c r="E18" s="5">
        <v>210000</v>
      </c>
      <c r="F18" s="5">
        <v>212000</v>
      </c>
      <c r="G18" s="5" t="s">
        <v>61</v>
      </c>
      <c r="H18" s="11">
        <v>0</v>
      </c>
      <c r="I18" s="5">
        <v>20880</v>
      </c>
      <c r="J18" s="5">
        <v>10440</v>
      </c>
      <c r="K18" s="5">
        <v>10440</v>
      </c>
      <c r="L18" s="5">
        <v>10440</v>
      </c>
      <c r="M18" s="5">
        <v>10440</v>
      </c>
      <c r="N18" s="3" t="s">
        <v>53</v>
      </c>
      <c r="O18" s="2" t="s">
        <v>115</v>
      </c>
      <c r="P18" s="2" t="s">
        <v>116</v>
      </c>
      <c r="Q18" s="15">
        <v>44589</v>
      </c>
      <c r="R18" s="15">
        <v>44561</v>
      </c>
    </row>
    <row r="19" spans="1:18" s="2" customFormat="1" x14ac:dyDescent="0.35">
      <c r="A19" s="5">
        <v>2021</v>
      </c>
      <c r="B19" s="4">
        <v>44470</v>
      </c>
      <c r="C19" s="4">
        <v>44561</v>
      </c>
      <c r="D19" s="5">
        <v>200000</v>
      </c>
      <c r="E19" s="5">
        <v>210000</v>
      </c>
      <c r="F19" s="5">
        <v>213000</v>
      </c>
      <c r="G19" s="5" t="s">
        <v>62</v>
      </c>
      <c r="H19" s="11">
        <v>3000</v>
      </c>
      <c r="I19" s="5">
        <v>0</v>
      </c>
      <c r="J19" s="5">
        <v>0</v>
      </c>
      <c r="K19" s="5">
        <v>0</v>
      </c>
      <c r="L19" s="5">
        <v>0</v>
      </c>
      <c r="M19" s="5">
        <v>0</v>
      </c>
      <c r="N19" s="3" t="s">
        <v>53</v>
      </c>
      <c r="O19" s="2" t="s">
        <v>115</v>
      </c>
      <c r="P19" s="2" t="s">
        <v>116</v>
      </c>
      <c r="Q19" s="15">
        <v>44589</v>
      </c>
      <c r="R19" s="15">
        <v>44561</v>
      </c>
    </row>
    <row r="20" spans="1:18" s="2" customFormat="1" x14ac:dyDescent="0.35">
      <c r="A20" s="5">
        <v>2021</v>
      </c>
      <c r="B20" s="4">
        <v>44470</v>
      </c>
      <c r="C20" s="4">
        <v>44561</v>
      </c>
      <c r="D20" s="5">
        <v>200000</v>
      </c>
      <c r="E20" s="5">
        <v>210000</v>
      </c>
      <c r="F20" s="5">
        <v>214000</v>
      </c>
      <c r="G20" s="5" t="s">
        <v>63</v>
      </c>
      <c r="H20" s="11">
        <v>52700</v>
      </c>
      <c r="I20" s="5">
        <v>58590.46</v>
      </c>
      <c r="J20" s="5">
        <v>30627.96</v>
      </c>
      <c r="K20" s="5">
        <v>30627.96</v>
      </c>
      <c r="L20" s="5">
        <v>30627.96</v>
      </c>
      <c r="M20" s="5">
        <v>30627.96</v>
      </c>
      <c r="N20" s="3" t="s">
        <v>53</v>
      </c>
      <c r="O20" s="2" t="s">
        <v>115</v>
      </c>
      <c r="P20" s="2" t="s">
        <v>116</v>
      </c>
      <c r="Q20" s="15">
        <v>44589</v>
      </c>
      <c r="R20" s="15">
        <v>44561</v>
      </c>
    </row>
    <row r="21" spans="1:18" s="2" customFormat="1" x14ac:dyDescent="0.35">
      <c r="A21" s="5">
        <v>2021</v>
      </c>
      <c r="B21" s="4">
        <v>44470</v>
      </c>
      <c r="C21" s="4">
        <v>44561</v>
      </c>
      <c r="D21" s="5">
        <v>200000</v>
      </c>
      <c r="E21" s="5">
        <v>210000</v>
      </c>
      <c r="F21" s="5">
        <v>215000</v>
      </c>
      <c r="G21" s="5" t="s">
        <v>64</v>
      </c>
      <c r="H21" s="11">
        <v>4000</v>
      </c>
      <c r="I21" s="5">
        <v>2650.03</v>
      </c>
      <c r="J21" s="5">
        <v>2650.03</v>
      </c>
      <c r="K21" s="5">
        <v>2650.03</v>
      </c>
      <c r="L21" s="5">
        <v>2650.03</v>
      </c>
      <c r="M21" s="5">
        <v>2650.03</v>
      </c>
      <c r="N21" s="3" t="s">
        <v>53</v>
      </c>
      <c r="O21" s="2" t="s">
        <v>115</v>
      </c>
      <c r="P21" s="2" t="s">
        <v>116</v>
      </c>
      <c r="Q21" s="15">
        <v>44589</v>
      </c>
      <c r="R21" s="15">
        <v>44561</v>
      </c>
    </row>
    <row r="22" spans="1:18" s="2" customFormat="1" x14ac:dyDescent="0.35">
      <c r="A22" s="5">
        <v>2021</v>
      </c>
      <c r="B22" s="4">
        <v>44470</v>
      </c>
      <c r="C22" s="4">
        <v>44561</v>
      </c>
      <c r="D22" s="5">
        <v>200000</v>
      </c>
      <c r="E22" s="5">
        <v>210000</v>
      </c>
      <c r="F22" s="5">
        <v>216000</v>
      </c>
      <c r="G22" s="5" t="s">
        <v>65</v>
      </c>
      <c r="H22" s="11">
        <v>33000</v>
      </c>
      <c r="I22" s="5">
        <v>82823.89</v>
      </c>
      <c r="J22" s="5">
        <v>54825.64</v>
      </c>
      <c r="K22" s="5">
        <v>54825.64</v>
      </c>
      <c r="L22" s="5">
        <v>54825.64</v>
      </c>
      <c r="M22" s="5">
        <v>54825.64</v>
      </c>
      <c r="N22" s="3" t="s">
        <v>53</v>
      </c>
      <c r="O22" s="2" t="s">
        <v>115</v>
      </c>
      <c r="P22" s="2" t="s">
        <v>116</v>
      </c>
      <c r="Q22" s="15">
        <v>44589</v>
      </c>
      <c r="R22" s="15">
        <v>44561</v>
      </c>
    </row>
    <row r="23" spans="1:18" s="2" customFormat="1" x14ac:dyDescent="0.35">
      <c r="A23" s="5">
        <v>2021</v>
      </c>
      <c r="B23" s="4">
        <v>44470</v>
      </c>
      <c r="C23" s="4">
        <v>44561</v>
      </c>
      <c r="D23" s="5">
        <v>200000</v>
      </c>
      <c r="E23" s="5">
        <v>220000</v>
      </c>
      <c r="F23" s="12"/>
      <c r="G23" s="5" t="s">
        <v>66</v>
      </c>
      <c r="H23" s="11">
        <f>SUM(H24:H25)</f>
        <v>46900</v>
      </c>
      <c r="I23" s="11">
        <f t="shared" ref="I23:M23" si="5">SUM(I24:I25)</f>
        <v>102823.92</v>
      </c>
      <c r="J23" s="11">
        <f t="shared" si="5"/>
        <v>67202.759999999995</v>
      </c>
      <c r="K23" s="11">
        <f t="shared" si="5"/>
        <v>67202.759999999995</v>
      </c>
      <c r="L23" s="11">
        <f t="shared" si="5"/>
        <v>67202.759999999995</v>
      </c>
      <c r="M23" s="11">
        <f t="shared" si="5"/>
        <v>67202.759999999995</v>
      </c>
      <c r="N23" s="3" t="s">
        <v>53</v>
      </c>
      <c r="O23" s="2" t="s">
        <v>115</v>
      </c>
      <c r="P23" s="2" t="s">
        <v>116</v>
      </c>
      <c r="Q23" s="15">
        <v>44589</v>
      </c>
      <c r="R23" s="15">
        <v>44561</v>
      </c>
    </row>
    <row r="24" spans="1:18" s="2" customFormat="1" x14ac:dyDescent="0.35">
      <c r="A24" s="5">
        <v>2021</v>
      </c>
      <c r="B24" s="4">
        <v>44470</v>
      </c>
      <c r="C24" s="4">
        <v>44561</v>
      </c>
      <c r="D24" s="5">
        <v>200000</v>
      </c>
      <c r="E24" s="5">
        <v>220000</v>
      </c>
      <c r="F24" s="5">
        <v>221000</v>
      </c>
      <c r="G24" s="5" t="s">
        <v>67</v>
      </c>
      <c r="H24" s="11">
        <v>27100</v>
      </c>
      <c r="I24" s="13">
        <v>68129.33</v>
      </c>
      <c r="J24" s="13">
        <v>42508.17</v>
      </c>
      <c r="K24" s="13">
        <v>42508.17</v>
      </c>
      <c r="L24" s="13">
        <v>42508.17</v>
      </c>
      <c r="M24" s="13">
        <v>42508.17</v>
      </c>
      <c r="N24" s="3" t="s">
        <v>53</v>
      </c>
      <c r="O24" s="2" t="s">
        <v>115</v>
      </c>
      <c r="P24" s="2" t="s">
        <v>116</v>
      </c>
      <c r="Q24" s="15">
        <v>44589</v>
      </c>
      <c r="R24" s="15">
        <v>44561</v>
      </c>
    </row>
    <row r="25" spans="1:18" s="2" customFormat="1" x14ac:dyDescent="0.35">
      <c r="A25" s="5">
        <v>2021</v>
      </c>
      <c r="B25" s="4">
        <v>44470</v>
      </c>
      <c r="C25" s="4">
        <v>44561</v>
      </c>
      <c r="D25" s="5">
        <v>200000</v>
      </c>
      <c r="E25" s="5">
        <v>220000</v>
      </c>
      <c r="F25" s="5">
        <v>223000</v>
      </c>
      <c r="G25" s="5" t="s">
        <v>68</v>
      </c>
      <c r="H25" s="11">
        <v>19800</v>
      </c>
      <c r="I25" s="13">
        <v>34694.589999999997</v>
      </c>
      <c r="J25" s="13">
        <v>24694.59</v>
      </c>
      <c r="K25" s="13">
        <v>24694.59</v>
      </c>
      <c r="L25" s="13">
        <v>24694.59</v>
      </c>
      <c r="M25" s="13">
        <v>24694.59</v>
      </c>
      <c r="N25" s="3" t="s">
        <v>53</v>
      </c>
      <c r="O25" s="2" t="s">
        <v>115</v>
      </c>
      <c r="P25" s="2" t="s">
        <v>116</v>
      </c>
      <c r="Q25" s="15">
        <v>44589</v>
      </c>
      <c r="R25" s="15">
        <v>44561</v>
      </c>
    </row>
    <row r="26" spans="1:18" s="2" customFormat="1" x14ac:dyDescent="0.35">
      <c r="A26" s="5">
        <v>2021</v>
      </c>
      <c r="B26" s="4">
        <v>44470</v>
      </c>
      <c r="C26" s="4">
        <v>44561</v>
      </c>
      <c r="D26" s="5">
        <v>200000</v>
      </c>
      <c r="E26" s="5">
        <v>260000</v>
      </c>
      <c r="F26" s="10"/>
      <c r="G26" s="5" t="s">
        <v>69</v>
      </c>
      <c r="H26" s="11">
        <f>SUM(H27)</f>
        <v>449000</v>
      </c>
      <c r="I26" s="11">
        <f t="shared" ref="I26:M26" si="6">SUM(I27)</f>
        <v>416595.83</v>
      </c>
      <c r="J26" s="11">
        <f t="shared" si="6"/>
        <v>319472.59000000003</v>
      </c>
      <c r="K26" s="11">
        <f t="shared" si="6"/>
        <v>319472.59000000003</v>
      </c>
      <c r="L26" s="11">
        <f t="shared" si="6"/>
        <v>316970.98</v>
      </c>
      <c r="M26" s="11">
        <f t="shared" si="6"/>
        <v>316970.98</v>
      </c>
      <c r="N26" s="3" t="s">
        <v>53</v>
      </c>
      <c r="O26" s="2" t="s">
        <v>115</v>
      </c>
      <c r="P26" s="2" t="s">
        <v>116</v>
      </c>
      <c r="Q26" s="15">
        <v>44589</v>
      </c>
      <c r="R26" s="15">
        <v>44561</v>
      </c>
    </row>
    <row r="27" spans="1:18" s="2" customFormat="1" x14ac:dyDescent="0.35">
      <c r="A27" s="5">
        <v>2021</v>
      </c>
      <c r="B27" s="4">
        <v>44470</v>
      </c>
      <c r="C27" s="4">
        <v>44561</v>
      </c>
      <c r="D27" s="5">
        <v>200000</v>
      </c>
      <c r="E27" s="5">
        <v>260000</v>
      </c>
      <c r="F27" s="5">
        <v>261000</v>
      </c>
      <c r="G27" s="5" t="s">
        <v>69</v>
      </c>
      <c r="H27" s="11">
        <v>449000</v>
      </c>
      <c r="I27" s="13">
        <v>416595.83</v>
      </c>
      <c r="J27" s="13">
        <v>319472.59000000003</v>
      </c>
      <c r="K27" s="13">
        <v>319472.59000000003</v>
      </c>
      <c r="L27" s="13">
        <v>316970.98</v>
      </c>
      <c r="M27" s="13">
        <v>316970.98</v>
      </c>
      <c r="N27" s="3" t="s">
        <v>53</v>
      </c>
      <c r="O27" s="2" t="s">
        <v>115</v>
      </c>
      <c r="P27" s="2" t="s">
        <v>116</v>
      </c>
      <c r="Q27" s="15">
        <v>44589</v>
      </c>
      <c r="R27" s="15">
        <v>44561</v>
      </c>
    </row>
    <row r="28" spans="1:18" s="2" customFormat="1" x14ac:dyDescent="0.35">
      <c r="A28" s="5">
        <v>2021</v>
      </c>
      <c r="B28" s="4">
        <v>44470</v>
      </c>
      <c r="C28" s="4">
        <v>44561</v>
      </c>
      <c r="D28" s="5">
        <v>200000</v>
      </c>
      <c r="E28" s="5">
        <v>270000</v>
      </c>
      <c r="F28" s="10"/>
      <c r="G28" s="5" t="s">
        <v>70</v>
      </c>
      <c r="H28" s="11">
        <f>SUM(H29)</f>
        <v>10000</v>
      </c>
      <c r="I28" s="11">
        <f t="shared" ref="I28:M28" si="7">SUM(I29)</f>
        <v>0</v>
      </c>
      <c r="J28" s="11">
        <f t="shared" si="7"/>
        <v>0</v>
      </c>
      <c r="K28" s="11">
        <f t="shared" si="7"/>
        <v>0</v>
      </c>
      <c r="L28" s="11">
        <f t="shared" si="7"/>
        <v>0</v>
      </c>
      <c r="M28" s="11">
        <f t="shared" si="7"/>
        <v>0</v>
      </c>
      <c r="N28" s="3" t="s">
        <v>53</v>
      </c>
      <c r="O28" s="2" t="s">
        <v>115</v>
      </c>
      <c r="P28" s="2" t="s">
        <v>116</v>
      </c>
      <c r="Q28" s="15">
        <v>44589</v>
      </c>
      <c r="R28" s="15">
        <v>44561</v>
      </c>
    </row>
    <row r="29" spans="1:18" s="2" customFormat="1" x14ac:dyDescent="0.35">
      <c r="A29" s="5">
        <v>2021</v>
      </c>
      <c r="B29" s="4">
        <v>44470</v>
      </c>
      <c r="C29" s="4">
        <v>44561</v>
      </c>
      <c r="D29" s="5">
        <v>200000</v>
      </c>
      <c r="E29" s="5">
        <v>270000</v>
      </c>
      <c r="F29" s="5">
        <v>271000</v>
      </c>
      <c r="G29" s="5" t="s">
        <v>70</v>
      </c>
      <c r="H29" s="11">
        <v>10000</v>
      </c>
      <c r="I29" s="13">
        <v>0</v>
      </c>
      <c r="J29" s="13">
        <v>0</v>
      </c>
      <c r="K29" s="13">
        <v>0</v>
      </c>
      <c r="L29" s="13">
        <v>0</v>
      </c>
      <c r="M29" s="13">
        <v>0</v>
      </c>
      <c r="N29" s="3" t="s">
        <v>53</v>
      </c>
      <c r="O29" s="2" t="s">
        <v>115</v>
      </c>
      <c r="P29" s="2" t="s">
        <v>116</v>
      </c>
      <c r="Q29" s="15">
        <v>44589</v>
      </c>
      <c r="R29" s="15">
        <v>44561</v>
      </c>
    </row>
    <row r="30" spans="1:18" s="2" customFormat="1" x14ac:dyDescent="0.35">
      <c r="A30" s="5">
        <v>2021</v>
      </c>
      <c r="B30" s="4">
        <v>44470</v>
      </c>
      <c r="C30" s="4">
        <v>44561</v>
      </c>
      <c r="D30" s="5">
        <v>200000</v>
      </c>
      <c r="E30" s="5">
        <v>290000</v>
      </c>
      <c r="F30" s="10"/>
      <c r="G30" s="5" t="s">
        <v>71</v>
      </c>
      <c r="H30" s="11">
        <f>SUM(H31:H35)</f>
        <v>40000</v>
      </c>
      <c r="I30" s="11">
        <f t="shared" ref="I30:M30" si="8">SUM(I31:I35)</f>
        <v>13347.869999999999</v>
      </c>
      <c r="J30" s="11">
        <f t="shared" si="8"/>
        <v>13067.490000000002</v>
      </c>
      <c r="K30" s="11">
        <f t="shared" si="8"/>
        <v>13067.490000000002</v>
      </c>
      <c r="L30" s="11">
        <f t="shared" si="8"/>
        <v>13067.490000000002</v>
      </c>
      <c r="M30" s="11">
        <f t="shared" si="8"/>
        <v>13067.490000000002</v>
      </c>
      <c r="N30" s="3" t="s">
        <v>53</v>
      </c>
      <c r="O30" s="2" t="s">
        <v>115</v>
      </c>
      <c r="P30" s="2" t="s">
        <v>116</v>
      </c>
      <c r="Q30" s="15">
        <v>44589</v>
      </c>
      <c r="R30" s="15">
        <v>44561</v>
      </c>
    </row>
    <row r="31" spans="1:18" s="2" customFormat="1" x14ac:dyDescent="0.35">
      <c r="A31" s="5">
        <v>2021</v>
      </c>
      <c r="B31" s="4">
        <v>44470</v>
      </c>
      <c r="C31" s="4">
        <v>44561</v>
      </c>
      <c r="D31" s="5">
        <v>200000</v>
      </c>
      <c r="E31" s="5">
        <v>290000</v>
      </c>
      <c r="F31" s="5">
        <v>291000</v>
      </c>
      <c r="G31" s="5" t="s">
        <v>72</v>
      </c>
      <c r="H31" s="11">
        <v>4000</v>
      </c>
      <c r="I31" s="13">
        <v>6250.62</v>
      </c>
      <c r="J31" s="13">
        <v>6094.52</v>
      </c>
      <c r="K31" s="13">
        <v>6094.52</v>
      </c>
      <c r="L31" s="13">
        <v>6094.52</v>
      </c>
      <c r="M31" s="13">
        <v>6094.52</v>
      </c>
      <c r="N31" s="3" t="s">
        <v>53</v>
      </c>
      <c r="O31" s="2" t="s">
        <v>115</v>
      </c>
      <c r="P31" s="2" t="s">
        <v>116</v>
      </c>
      <c r="Q31" s="15">
        <v>44589</v>
      </c>
      <c r="R31" s="15">
        <v>44561</v>
      </c>
    </row>
    <row r="32" spans="1:18" s="2" customFormat="1" x14ac:dyDescent="0.35">
      <c r="A32" s="5">
        <v>2021</v>
      </c>
      <c r="B32" s="4">
        <v>44470</v>
      </c>
      <c r="C32" s="4">
        <v>44561</v>
      </c>
      <c r="D32" s="5">
        <v>200000</v>
      </c>
      <c r="E32" s="5">
        <v>290000</v>
      </c>
      <c r="F32" s="5">
        <v>292000</v>
      </c>
      <c r="G32" s="5" t="s">
        <v>73</v>
      </c>
      <c r="H32" s="11">
        <v>6000</v>
      </c>
      <c r="I32" s="13">
        <v>43.89</v>
      </c>
      <c r="J32" s="13">
        <v>43.89</v>
      </c>
      <c r="K32" s="13">
        <v>43.89</v>
      </c>
      <c r="L32" s="13">
        <v>43.89</v>
      </c>
      <c r="M32" s="13">
        <v>43.89</v>
      </c>
      <c r="N32" s="3" t="s">
        <v>53</v>
      </c>
      <c r="O32" s="2" t="s">
        <v>115</v>
      </c>
      <c r="P32" s="2" t="s">
        <v>116</v>
      </c>
      <c r="Q32" s="15">
        <v>44589</v>
      </c>
      <c r="R32" s="15">
        <v>44561</v>
      </c>
    </row>
    <row r="33" spans="1:18" s="2" customFormat="1" x14ac:dyDescent="0.35">
      <c r="A33" s="5">
        <v>2021</v>
      </c>
      <c r="B33" s="4">
        <v>44470</v>
      </c>
      <c r="C33" s="4">
        <v>44561</v>
      </c>
      <c r="D33" s="5">
        <v>200000</v>
      </c>
      <c r="E33" s="5">
        <v>290000</v>
      </c>
      <c r="F33" s="5">
        <v>293000</v>
      </c>
      <c r="G33" s="5" t="s">
        <v>73</v>
      </c>
      <c r="H33" s="11">
        <v>5000</v>
      </c>
      <c r="I33" s="13">
        <v>0</v>
      </c>
      <c r="J33" s="13">
        <v>0</v>
      </c>
      <c r="K33" s="13">
        <v>0</v>
      </c>
      <c r="L33" s="13">
        <v>0</v>
      </c>
      <c r="M33" s="13">
        <v>0</v>
      </c>
      <c r="N33" s="3" t="s">
        <v>53</v>
      </c>
      <c r="O33" s="2" t="s">
        <v>115</v>
      </c>
      <c r="P33" s="2" t="s">
        <v>116</v>
      </c>
      <c r="Q33" s="15">
        <v>44589</v>
      </c>
      <c r="R33" s="15">
        <v>44561</v>
      </c>
    </row>
    <row r="34" spans="1:18" s="2" customFormat="1" x14ac:dyDescent="0.35">
      <c r="A34" s="5">
        <v>2021</v>
      </c>
      <c r="B34" s="4">
        <v>44470</v>
      </c>
      <c r="C34" s="4">
        <v>44561</v>
      </c>
      <c r="D34" s="5">
        <v>200000</v>
      </c>
      <c r="E34" s="5">
        <v>290000</v>
      </c>
      <c r="F34" s="5">
        <v>294000</v>
      </c>
      <c r="G34" s="5" t="s">
        <v>73</v>
      </c>
      <c r="H34" s="11">
        <v>6000</v>
      </c>
      <c r="I34" s="13">
        <v>6171.36</v>
      </c>
      <c r="J34" s="13">
        <v>6047.08</v>
      </c>
      <c r="K34" s="13">
        <v>6047.08</v>
      </c>
      <c r="L34" s="13">
        <v>6047.08</v>
      </c>
      <c r="M34" s="13">
        <v>6047.08</v>
      </c>
      <c r="N34" s="3" t="s">
        <v>53</v>
      </c>
      <c r="O34" s="2" t="s">
        <v>115</v>
      </c>
      <c r="P34" s="2" t="s">
        <v>116</v>
      </c>
      <c r="Q34" s="15">
        <v>44589</v>
      </c>
      <c r="R34" s="15">
        <v>44561</v>
      </c>
    </row>
    <row r="35" spans="1:18" s="2" customFormat="1" x14ac:dyDescent="0.35">
      <c r="A35" s="5">
        <v>2021</v>
      </c>
      <c r="B35" s="4">
        <v>44470</v>
      </c>
      <c r="C35" s="4">
        <v>44561</v>
      </c>
      <c r="D35" s="5">
        <v>200000</v>
      </c>
      <c r="E35" s="5">
        <v>290000</v>
      </c>
      <c r="F35" s="5">
        <v>296000</v>
      </c>
      <c r="G35" s="5" t="s">
        <v>73</v>
      </c>
      <c r="H35" s="11">
        <v>19000</v>
      </c>
      <c r="I35" s="13">
        <v>882</v>
      </c>
      <c r="J35" s="13">
        <v>882</v>
      </c>
      <c r="K35" s="13">
        <v>882</v>
      </c>
      <c r="L35" s="13">
        <v>882</v>
      </c>
      <c r="M35" s="13">
        <v>882</v>
      </c>
      <c r="N35" s="3" t="s">
        <v>53</v>
      </c>
      <c r="O35" s="2" t="s">
        <v>115</v>
      </c>
      <c r="P35" s="2" t="s">
        <v>116</v>
      </c>
      <c r="Q35" s="15">
        <v>44589</v>
      </c>
      <c r="R35" s="15">
        <v>44561</v>
      </c>
    </row>
    <row r="36" spans="1:18" s="2" customFormat="1" x14ac:dyDescent="0.35">
      <c r="A36" s="5">
        <v>2021</v>
      </c>
      <c r="B36" s="4">
        <v>44470</v>
      </c>
      <c r="C36" s="4">
        <v>44561</v>
      </c>
      <c r="D36" s="5">
        <v>300000</v>
      </c>
      <c r="E36" s="5">
        <v>310000</v>
      </c>
      <c r="F36" s="14"/>
      <c r="G36" s="5" t="s">
        <v>74</v>
      </c>
      <c r="H36" s="11">
        <f t="shared" ref="H36:M36" si="9">SUM(H37:H39)</f>
        <v>31600</v>
      </c>
      <c r="I36" s="11">
        <f t="shared" si="9"/>
        <v>20334</v>
      </c>
      <c r="J36" s="11">
        <f t="shared" si="9"/>
        <v>20334</v>
      </c>
      <c r="K36" s="11">
        <f t="shared" si="9"/>
        <v>20334</v>
      </c>
      <c r="L36" s="11">
        <f t="shared" si="9"/>
        <v>20334</v>
      </c>
      <c r="M36" s="11">
        <f t="shared" si="9"/>
        <v>20334</v>
      </c>
      <c r="N36" s="3" t="s">
        <v>53</v>
      </c>
      <c r="O36" s="2" t="s">
        <v>115</v>
      </c>
      <c r="P36" s="2" t="s">
        <v>116</v>
      </c>
      <c r="Q36" s="15">
        <v>44589</v>
      </c>
      <c r="R36" s="15">
        <v>44561</v>
      </c>
    </row>
    <row r="37" spans="1:18" s="2" customFormat="1" x14ac:dyDescent="0.35">
      <c r="A37" s="5">
        <v>2021</v>
      </c>
      <c r="B37" s="4">
        <v>44470</v>
      </c>
      <c r="C37" s="4">
        <v>44561</v>
      </c>
      <c r="D37" s="5">
        <v>300000</v>
      </c>
      <c r="E37" s="5">
        <v>310000</v>
      </c>
      <c r="F37" s="5">
        <v>314000</v>
      </c>
      <c r="G37" s="5" t="s">
        <v>75</v>
      </c>
      <c r="H37" s="11">
        <v>19200</v>
      </c>
      <c r="I37" s="13">
        <v>20334</v>
      </c>
      <c r="J37" s="13">
        <v>20334</v>
      </c>
      <c r="K37" s="13">
        <v>20334</v>
      </c>
      <c r="L37" s="13">
        <v>20334</v>
      </c>
      <c r="M37" s="13">
        <v>20334</v>
      </c>
      <c r="N37" s="3" t="s">
        <v>53</v>
      </c>
      <c r="O37" s="2" t="s">
        <v>115</v>
      </c>
      <c r="P37" s="2" t="s">
        <v>116</v>
      </c>
      <c r="Q37" s="15">
        <v>44589</v>
      </c>
      <c r="R37" s="15">
        <v>44561</v>
      </c>
    </row>
    <row r="38" spans="1:18" s="2" customFormat="1" x14ac:dyDescent="0.35">
      <c r="A38" s="5">
        <v>2021</v>
      </c>
      <c r="B38" s="4">
        <v>44470</v>
      </c>
      <c r="C38" s="4">
        <v>44561</v>
      </c>
      <c r="D38" s="5">
        <v>300000</v>
      </c>
      <c r="E38" s="5">
        <v>310000</v>
      </c>
      <c r="F38" s="5">
        <v>317000</v>
      </c>
      <c r="G38" s="5" t="s">
        <v>76</v>
      </c>
      <c r="H38" s="11">
        <v>8400</v>
      </c>
      <c r="I38" s="13">
        <v>0</v>
      </c>
      <c r="J38" s="13">
        <v>0</v>
      </c>
      <c r="K38" s="13">
        <v>0</v>
      </c>
      <c r="L38" s="13">
        <v>0</v>
      </c>
      <c r="M38" s="13">
        <v>0</v>
      </c>
      <c r="N38" s="3" t="s">
        <v>53</v>
      </c>
      <c r="O38" s="2" t="s">
        <v>115</v>
      </c>
      <c r="P38" s="2" t="s">
        <v>116</v>
      </c>
      <c r="Q38" s="15">
        <v>44589</v>
      </c>
      <c r="R38" s="15">
        <v>44561</v>
      </c>
    </row>
    <row r="39" spans="1:18" s="2" customFormat="1" x14ac:dyDescent="0.35">
      <c r="A39" s="5">
        <v>2021</v>
      </c>
      <c r="B39" s="4">
        <v>44470</v>
      </c>
      <c r="C39" s="4">
        <v>44561</v>
      </c>
      <c r="D39" s="5">
        <v>300000</v>
      </c>
      <c r="E39" s="5">
        <v>310000</v>
      </c>
      <c r="F39" s="5">
        <v>318000</v>
      </c>
      <c r="G39" s="5" t="s">
        <v>77</v>
      </c>
      <c r="H39" s="11">
        <v>4000</v>
      </c>
      <c r="I39" s="13">
        <v>0</v>
      </c>
      <c r="J39" s="13">
        <v>0</v>
      </c>
      <c r="K39" s="13">
        <v>0</v>
      </c>
      <c r="L39" s="13">
        <v>0</v>
      </c>
      <c r="M39" s="13">
        <v>0</v>
      </c>
      <c r="N39" s="3" t="s">
        <v>53</v>
      </c>
      <c r="O39" s="2" t="s">
        <v>115</v>
      </c>
      <c r="P39" s="2" t="s">
        <v>116</v>
      </c>
      <c r="Q39" s="15">
        <v>44589</v>
      </c>
      <c r="R39" s="15">
        <v>44561</v>
      </c>
    </row>
    <row r="40" spans="1:18" s="2" customFormat="1" x14ac:dyDescent="0.35">
      <c r="A40" s="5">
        <v>2021</v>
      </c>
      <c r="B40" s="4">
        <v>44470</v>
      </c>
      <c r="C40" s="4">
        <v>44561</v>
      </c>
      <c r="D40" s="5">
        <v>200000</v>
      </c>
      <c r="E40" s="5">
        <v>320000</v>
      </c>
      <c r="F40" s="10"/>
      <c r="G40" s="5" t="s">
        <v>78</v>
      </c>
      <c r="H40" s="11">
        <f>SUM(H41:H42)</f>
        <v>36000</v>
      </c>
      <c r="I40" s="11">
        <f t="shared" ref="I40:M40" si="10">SUM(I41:I42)</f>
        <v>56798.75</v>
      </c>
      <c r="J40" s="11">
        <f t="shared" si="10"/>
        <v>56766.35</v>
      </c>
      <c r="K40" s="11">
        <f t="shared" si="10"/>
        <v>56766.35</v>
      </c>
      <c r="L40" s="11">
        <f t="shared" si="10"/>
        <v>56766.35</v>
      </c>
      <c r="M40" s="11">
        <f t="shared" si="10"/>
        <v>56766.35</v>
      </c>
      <c r="N40" s="3" t="s">
        <v>53</v>
      </c>
      <c r="O40" s="2" t="s">
        <v>115</v>
      </c>
      <c r="P40" s="2" t="s">
        <v>116</v>
      </c>
      <c r="Q40" s="15">
        <v>44589</v>
      </c>
      <c r="R40" s="15">
        <v>44561</v>
      </c>
    </row>
    <row r="41" spans="1:18" s="2" customFormat="1" x14ac:dyDescent="0.35">
      <c r="A41" s="5">
        <v>2021</v>
      </c>
      <c r="B41" s="4">
        <v>44470</v>
      </c>
      <c r="C41" s="4">
        <v>44561</v>
      </c>
      <c r="D41" s="5">
        <v>200000</v>
      </c>
      <c r="E41" s="5">
        <v>320000</v>
      </c>
      <c r="F41" s="5">
        <v>322000</v>
      </c>
      <c r="G41" s="5" t="s">
        <v>79</v>
      </c>
      <c r="H41" s="11">
        <v>0</v>
      </c>
      <c r="I41" s="13">
        <v>13500</v>
      </c>
      <c r="J41" s="13">
        <v>13467.6</v>
      </c>
      <c r="K41" s="13">
        <v>13467.6</v>
      </c>
      <c r="L41" s="13">
        <v>13467.6</v>
      </c>
      <c r="M41" s="13">
        <v>13467.6</v>
      </c>
      <c r="N41" s="3" t="s">
        <v>53</v>
      </c>
      <c r="O41" s="2" t="s">
        <v>115</v>
      </c>
      <c r="P41" s="2" t="s">
        <v>116</v>
      </c>
      <c r="Q41" s="15">
        <v>44589</v>
      </c>
      <c r="R41" s="15">
        <v>44561</v>
      </c>
    </row>
    <row r="42" spans="1:18" s="2" customFormat="1" x14ac:dyDescent="0.35">
      <c r="A42" s="5">
        <v>2021</v>
      </c>
      <c r="B42" s="4">
        <v>44470</v>
      </c>
      <c r="C42" s="4">
        <v>44561</v>
      </c>
      <c r="D42" s="5">
        <v>200000</v>
      </c>
      <c r="E42" s="5">
        <v>320000</v>
      </c>
      <c r="F42" s="5">
        <v>323000</v>
      </c>
      <c r="G42" s="5" t="s">
        <v>80</v>
      </c>
      <c r="H42" s="11">
        <v>36000</v>
      </c>
      <c r="I42" s="13">
        <v>43298.75</v>
      </c>
      <c r="J42" s="13">
        <v>43298.75</v>
      </c>
      <c r="K42" s="13">
        <v>43298.75</v>
      </c>
      <c r="L42" s="13">
        <v>43298.75</v>
      </c>
      <c r="M42" s="13">
        <v>43298.75</v>
      </c>
      <c r="N42" s="3" t="s">
        <v>53</v>
      </c>
      <c r="O42" s="2" t="s">
        <v>115</v>
      </c>
      <c r="P42" s="2" t="s">
        <v>116</v>
      </c>
      <c r="Q42" s="15">
        <v>44589</v>
      </c>
      <c r="R42" s="15">
        <v>44561</v>
      </c>
    </row>
    <row r="43" spans="1:18" s="2" customFormat="1" x14ac:dyDescent="0.35">
      <c r="A43" s="5">
        <v>2021</v>
      </c>
      <c r="B43" s="4">
        <v>44470</v>
      </c>
      <c r="C43" s="4">
        <v>44561</v>
      </c>
      <c r="D43" s="5">
        <v>300000</v>
      </c>
      <c r="E43" s="5">
        <v>330000</v>
      </c>
      <c r="F43" s="10"/>
      <c r="G43" s="5" t="s">
        <v>81</v>
      </c>
      <c r="H43" s="11">
        <f>SUM(H44:H49)</f>
        <v>82000</v>
      </c>
      <c r="I43" s="11">
        <f t="shared" ref="I43:M43" si="11">SUM(I44:I49)</f>
        <v>737222.14</v>
      </c>
      <c r="J43" s="11">
        <f t="shared" si="11"/>
        <v>677222.14</v>
      </c>
      <c r="K43" s="11">
        <f t="shared" si="11"/>
        <v>614744.54</v>
      </c>
      <c r="L43" s="11">
        <f t="shared" si="11"/>
        <v>603144.54</v>
      </c>
      <c r="M43" s="11">
        <f t="shared" si="11"/>
        <v>603144.54</v>
      </c>
      <c r="N43" s="3" t="s">
        <v>53</v>
      </c>
      <c r="O43" s="2" t="s">
        <v>115</v>
      </c>
      <c r="P43" s="2" t="s">
        <v>116</v>
      </c>
      <c r="Q43" s="15">
        <v>44589</v>
      </c>
      <c r="R43" s="15">
        <v>44561</v>
      </c>
    </row>
    <row r="44" spans="1:18" s="2" customFormat="1" x14ac:dyDescent="0.35">
      <c r="A44" s="5">
        <v>2021</v>
      </c>
      <c r="B44" s="4">
        <v>44470</v>
      </c>
      <c r="C44" s="4">
        <v>44561</v>
      </c>
      <c r="D44" s="5">
        <v>300000</v>
      </c>
      <c r="E44" s="5">
        <v>330000</v>
      </c>
      <c r="F44" s="5">
        <v>331000</v>
      </c>
      <c r="G44" s="5" t="s">
        <v>82</v>
      </c>
      <c r="H44" s="11">
        <v>70000</v>
      </c>
      <c r="I44" s="13">
        <v>318753.74</v>
      </c>
      <c r="J44" s="13">
        <v>318753.74</v>
      </c>
      <c r="K44" s="13">
        <v>318753.74</v>
      </c>
      <c r="L44" s="13">
        <v>307153.74</v>
      </c>
      <c r="M44" s="13">
        <v>307153.74</v>
      </c>
      <c r="N44" s="3" t="s">
        <v>53</v>
      </c>
      <c r="O44" s="2" t="s">
        <v>115</v>
      </c>
      <c r="P44" s="2" t="s">
        <v>116</v>
      </c>
      <c r="Q44" s="15">
        <v>44589</v>
      </c>
      <c r="R44" s="15">
        <v>44561</v>
      </c>
    </row>
    <row r="45" spans="1:18" s="2" customFormat="1" x14ac:dyDescent="0.35">
      <c r="A45" s="5">
        <v>2021</v>
      </c>
      <c r="B45" s="4">
        <v>44470</v>
      </c>
      <c r="C45" s="4">
        <v>44561</v>
      </c>
      <c r="D45" s="5">
        <v>300000</v>
      </c>
      <c r="E45" s="5">
        <v>330000</v>
      </c>
      <c r="F45" s="5">
        <v>332000</v>
      </c>
      <c r="G45" s="5" t="s">
        <v>83</v>
      </c>
      <c r="H45" s="11">
        <v>0</v>
      </c>
      <c r="I45" s="13">
        <v>233809.72</v>
      </c>
      <c r="J45" s="13">
        <v>233809.72</v>
      </c>
      <c r="K45" s="13">
        <v>171332.12</v>
      </c>
      <c r="L45" s="13">
        <v>171332.12</v>
      </c>
      <c r="M45" s="13">
        <v>171332.12</v>
      </c>
      <c r="N45" s="3" t="s">
        <v>53</v>
      </c>
      <c r="O45" s="2" t="s">
        <v>115</v>
      </c>
      <c r="P45" s="2" t="s">
        <v>116</v>
      </c>
      <c r="Q45" s="15">
        <v>44589</v>
      </c>
      <c r="R45" s="15">
        <v>44561</v>
      </c>
    </row>
    <row r="46" spans="1:18" s="2" customFormat="1" x14ac:dyDescent="0.35">
      <c r="A46" s="5">
        <v>2021</v>
      </c>
      <c r="B46" s="4">
        <v>44470</v>
      </c>
      <c r="C46" s="4">
        <v>44561</v>
      </c>
      <c r="D46" s="5">
        <v>300000</v>
      </c>
      <c r="E46" s="5">
        <v>330000</v>
      </c>
      <c r="F46" s="5">
        <v>334000</v>
      </c>
      <c r="G46" s="5" t="s">
        <v>84</v>
      </c>
      <c r="H46" s="11">
        <v>0</v>
      </c>
      <c r="I46" s="13">
        <v>22086.400000000001</v>
      </c>
      <c r="J46" s="13">
        <v>22086.400000000001</v>
      </c>
      <c r="K46" s="13">
        <v>22086.400000000001</v>
      </c>
      <c r="L46" s="13">
        <v>22086.400000000001</v>
      </c>
      <c r="M46" s="13">
        <v>22086.400000000001</v>
      </c>
      <c r="N46" s="3" t="s">
        <v>53</v>
      </c>
      <c r="O46" s="2" t="s">
        <v>115</v>
      </c>
      <c r="P46" s="2" t="s">
        <v>116</v>
      </c>
      <c r="Q46" s="15">
        <v>44589</v>
      </c>
      <c r="R46" s="15">
        <v>44561</v>
      </c>
    </row>
    <row r="47" spans="1:18" s="2" customFormat="1" x14ac:dyDescent="0.35">
      <c r="A47" s="5">
        <v>2021</v>
      </c>
      <c r="B47" s="4">
        <v>44470</v>
      </c>
      <c r="C47" s="4">
        <v>44561</v>
      </c>
      <c r="D47" s="5">
        <v>300000</v>
      </c>
      <c r="E47" s="5">
        <v>330000</v>
      </c>
      <c r="F47" s="5">
        <v>336000</v>
      </c>
      <c r="G47" s="5" t="s">
        <v>85</v>
      </c>
      <c r="H47" s="11">
        <v>0</v>
      </c>
      <c r="I47" s="13">
        <v>12180</v>
      </c>
      <c r="J47" s="13">
        <v>12180</v>
      </c>
      <c r="K47" s="13">
        <v>12180</v>
      </c>
      <c r="L47" s="13">
        <v>12180</v>
      </c>
      <c r="M47" s="13">
        <v>12180</v>
      </c>
      <c r="N47" s="3" t="s">
        <v>53</v>
      </c>
      <c r="O47" s="2" t="s">
        <v>115</v>
      </c>
      <c r="P47" s="2" t="s">
        <v>116</v>
      </c>
      <c r="Q47" s="15">
        <v>44589</v>
      </c>
      <c r="R47" s="15">
        <v>44561</v>
      </c>
    </row>
    <row r="48" spans="1:18" s="2" customFormat="1" x14ac:dyDescent="0.35">
      <c r="A48" s="5">
        <v>2021</v>
      </c>
      <c r="B48" s="4">
        <v>44470</v>
      </c>
      <c r="C48" s="4">
        <v>44561</v>
      </c>
      <c r="D48" s="5">
        <v>300000</v>
      </c>
      <c r="E48" s="5">
        <v>330000</v>
      </c>
      <c r="F48" s="5">
        <v>338000</v>
      </c>
      <c r="G48" s="5" t="s">
        <v>86</v>
      </c>
      <c r="H48" s="11">
        <v>12000</v>
      </c>
      <c r="I48" s="13">
        <v>31372.880000000001</v>
      </c>
      <c r="J48" s="13">
        <v>31372.880000000001</v>
      </c>
      <c r="K48" s="13">
        <v>31372.880000000001</v>
      </c>
      <c r="L48" s="13">
        <v>31372.880000000001</v>
      </c>
      <c r="M48" s="13">
        <v>31372.880000000001</v>
      </c>
      <c r="N48" s="3" t="s">
        <v>53</v>
      </c>
      <c r="O48" s="2" t="s">
        <v>115</v>
      </c>
      <c r="P48" s="2" t="s">
        <v>116</v>
      </c>
      <c r="Q48" s="15">
        <v>44589</v>
      </c>
      <c r="R48" s="15">
        <v>44561</v>
      </c>
    </row>
    <row r="49" spans="1:18" s="2" customFormat="1" x14ac:dyDescent="0.35">
      <c r="A49" s="5">
        <v>2021</v>
      </c>
      <c r="B49" s="4">
        <v>44470</v>
      </c>
      <c r="C49" s="4">
        <v>44561</v>
      </c>
      <c r="D49" s="5">
        <v>300000</v>
      </c>
      <c r="E49" s="5">
        <v>330000</v>
      </c>
      <c r="F49" s="5">
        <v>339000</v>
      </c>
      <c r="G49" s="5" t="s">
        <v>81</v>
      </c>
      <c r="H49" s="11">
        <v>0</v>
      </c>
      <c r="I49" s="13">
        <v>119019.4</v>
      </c>
      <c r="J49" s="13">
        <v>59019.4</v>
      </c>
      <c r="K49" s="13">
        <v>59019.4</v>
      </c>
      <c r="L49" s="13">
        <v>59019.4</v>
      </c>
      <c r="M49" s="13">
        <v>59019.4</v>
      </c>
      <c r="N49" s="3" t="s">
        <v>53</v>
      </c>
      <c r="O49" s="2" t="s">
        <v>115</v>
      </c>
      <c r="P49" s="2" t="s">
        <v>116</v>
      </c>
      <c r="Q49" s="15">
        <v>44589</v>
      </c>
      <c r="R49" s="15">
        <v>44561</v>
      </c>
    </row>
    <row r="50" spans="1:18" s="2" customFormat="1" x14ac:dyDescent="0.35">
      <c r="A50" s="5">
        <v>2021</v>
      </c>
      <c r="B50" s="4">
        <v>44470</v>
      </c>
      <c r="C50" s="4">
        <v>44561</v>
      </c>
      <c r="D50" s="5">
        <v>300000</v>
      </c>
      <c r="E50" s="5">
        <v>340000</v>
      </c>
      <c r="F50" s="10"/>
      <c r="G50" s="5" t="s">
        <v>87</v>
      </c>
      <c r="H50" s="11">
        <f>SUM(H51:H53)</f>
        <v>211000</v>
      </c>
      <c r="I50" s="11">
        <f t="shared" ref="I50:M50" si="12">SUM(I51:I53)</f>
        <v>307118.71000000002</v>
      </c>
      <c r="J50" s="11">
        <f t="shared" si="12"/>
        <v>277477.41000000003</v>
      </c>
      <c r="K50" s="11">
        <f t="shared" si="12"/>
        <v>277477.41000000003</v>
      </c>
      <c r="L50" s="11">
        <f t="shared" si="12"/>
        <v>277477.41000000003</v>
      </c>
      <c r="M50" s="11">
        <f t="shared" si="12"/>
        <v>277477.41000000003</v>
      </c>
      <c r="N50" s="3" t="s">
        <v>53</v>
      </c>
      <c r="O50" s="2" t="s">
        <v>115</v>
      </c>
      <c r="P50" s="2" t="s">
        <v>116</v>
      </c>
      <c r="Q50" s="15">
        <v>44589</v>
      </c>
      <c r="R50" s="15">
        <v>44561</v>
      </c>
    </row>
    <row r="51" spans="1:18" s="2" customFormat="1" x14ac:dyDescent="0.35">
      <c r="A51" s="5">
        <v>2021</v>
      </c>
      <c r="B51" s="4">
        <v>44470</v>
      </c>
      <c r="C51" s="4">
        <v>44561</v>
      </c>
      <c r="D51" s="5">
        <v>300000</v>
      </c>
      <c r="E51" s="5">
        <v>340000</v>
      </c>
      <c r="F51" s="5">
        <v>341000</v>
      </c>
      <c r="G51" s="5" t="s">
        <v>87</v>
      </c>
      <c r="H51" s="11">
        <v>0</v>
      </c>
      <c r="I51" s="11">
        <v>186803.42</v>
      </c>
      <c r="J51" s="11">
        <v>157162.12</v>
      </c>
      <c r="K51" s="11">
        <v>157162.12</v>
      </c>
      <c r="L51" s="11">
        <v>157162.12</v>
      </c>
      <c r="M51" s="11">
        <v>157162.12</v>
      </c>
      <c r="N51" s="3" t="s">
        <v>53</v>
      </c>
      <c r="O51" s="2" t="s">
        <v>115</v>
      </c>
      <c r="P51" s="2" t="s">
        <v>116</v>
      </c>
      <c r="Q51" s="15">
        <v>44589</v>
      </c>
      <c r="R51" s="15">
        <v>44561</v>
      </c>
    </row>
    <row r="52" spans="1:18" s="2" customFormat="1" x14ac:dyDescent="0.35">
      <c r="A52" s="5">
        <v>2021</v>
      </c>
      <c r="B52" s="4">
        <v>44470</v>
      </c>
      <c r="C52" s="4">
        <v>44561</v>
      </c>
      <c r="D52" s="5">
        <v>300000</v>
      </c>
      <c r="E52" s="5">
        <v>340000</v>
      </c>
      <c r="F52" s="5">
        <v>343000</v>
      </c>
      <c r="G52" s="5" t="s">
        <v>88</v>
      </c>
      <c r="H52" s="11">
        <v>121000</v>
      </c>
      <c r="I52" s="11">
        <v>75872.600000000006</v>
      </c>
      <c r="J52" s="11">
        <v>75872.600000000006</v>
      </c>
      <c r="K52" s="11">
        <v>75872.600000000006</v>
      </c>
      <c r="L52" s="11">
        <v>75872.600000000006</v>
      </c>
      <c r="M52" s="11">
        <v>75872.600000000006</v>
      </c>
      <c r="N52" s="3" t="s">
        <v>53</v>
      </c>
      <c r="O52" s="2" t="s">
        <v>115</v>
      </c>
      <c r="P52" s="2" t="s">
        <v>116</v>
      </c>
      <c r="Q52" s="15">
        <v>44589</v>
      </c>
      <c r="R52" s="15">
        <v>44561</v>
      </c>
    </row>
    <row r="53" spans="1:18" s="2" customFormat="1" x14ac:dyDescent="0.35">
      <c r="A53" s="5">
        <v>2021</v>
      </c>
      <c r="B53" s="4">
        <v>44470</v>
      </c>
      <c r="C53" s="4">
        <v>44561</v>
      </c>
      <c r="D53" s="5">
        <v>300000</v>
      </c>
      <c r="E53" s="5">
        <v>340000</v>
      </c>
      <c r="F53" s="5">
        <v>345000</v>
      </c>
      <c r="G53" s="5" t="s">
        <v>89</v>
      </c>
      <c r="H53" s="11">
        <v>90000</v>
      </c>
      <c r="I53" s="11">
        <v>44442.69</v>
      </c>
      <c r="J53" s="11">
        <v>44442.69</v>
      </c>
      <c r="K53" s="11">
        <v>44442.69</v>
      </c>
      <c r="L53" s="11">
        <v>44442.69</v>
      </c>
      <c r="M53" s="11">
        <v>44442.69</v>
      </c>
      <c r="N53" s="3" t="s">
        <v>53</v>
      </c>
      <c r="O53" s="2" t="s">
        <v>115</v>
      </c>
      <c r="P53" s="2" t="s">
        <v>116</v>
      </c>
      <c r="Q53" s="15">
        <v>44589</v>
      </c>
      <c r="R53" s="15">
        <v>44561</v>
      </c>
    </row>
    <row r="54" spans="1:18" s="2" customFormat="1" x14ac:dyDescent="0.35">
      <c r="A54" s="5">
        <v>2021</v>
      </c>
      <c r="B54" s="4">
        <v>44470</v>
      </c>
      <c r="C54" s="4">
        <v>44561</v>
      </c>
      <c r="D54" s="5">
        <v>300000</v>
      </c>
      <c r="E54" s="5">
        <v>350000</v>
      </c>
      <c r="F54" s="10"/>
      <c r="G54" s="5" t="s">
        <v>108</v>
      </c>
      <c r="H54" s="11">
        <f>SUM(H55:H59)</f>
        <v>138000</v>
      </c>
      <c r="I54" s="11">
        <f t="shared" ref="I54:M54" si="13">SUM(I55:I59)</f>
        <v>375688.38</v>
      </c>
      <c r="J54" s="11">
        <f t="shared" si="13"/>
        <v>332661.13</v>
      </c>
      <c r="K54" s="11">
        <f t="shared" si="13"/>
        <v>332661.13</v>
      </c>
      <c r="L54" s="11">
        <f t="shared" si="13"/>
        <v>332661.13</v>
      </c>
      <c r="M54" s="11">
        <f t="shared" si="13"/>
        <v>332661.13</v>
      </c>
      <c r="N54" s="3" t="s">
        <v>53</v>
      </c>
      <c r="O54" s="2" t="s">
        <v>115</v>
      </c>
      <c r="P54" s="2" t="s">
        <v>116</v>
      </c>
      <c r="Q54" s="15">
        <v>44589</v>
      </c>
      <c r="R54" s="15">
        <v>44561</v>
      </c>
    </row>
    <row r="55" spans="1:18" s="2" customFormat="1" x14ac:dyDescent="0.35">
      <c r="A55" s="5">
        <v>2021</v>
      </c>
      <c r="B55" s="4">
        <v>44470</v>
      </c>
      <c r="C55" s="4">
        <v>44561</v>
      </c>
      <c r="D55" s="5">
        <v>300000</v>
      </c>
      <c r="E55" s="5">
        <v>350000</v>
      </c>
      <c r="F55" s="5">
        <v>351000</v>
      </c>
      <c r="G55" s="5" t="s">
        <v>109</v>
      </c>
      <c r="H55" s="11">
        <v>29000</v>
      </c>
      <c r="I55" s="13">
        <v>233195.22</v>
      </c>
      <c r="J55" s="13">
        <v>217847.97</v>
      </c>
      <c r="K55" s="13">
        <v>217847.97</v>
      </c>
      <c r="L55" s="13">
        <v>217847.97</v>
      </c>
      <c r="M55" s="13">
        <v>217847.97</v>
      </c>
      <c r="N55" s="3" t="s">
        <v>53</v>
      </c>
      <c r="O55" s="2" t="s">
        <v>115</v>
      </c>
      <c r="P55" s="2" t="s">
        <v>116</v>
      </c>
      <c r="Q55" s="15">
        <v>44589</v>
      </c>
      <c r="R55" s="15">
        <v>44561</v>
      </c>
    </row>
    <row r="56" spans="1:18" s="2" customFormat="1" x14ac:dyDescent="0.35">
      <c r="A56" s="5">
        <v>2021</v>
      </c>
      <c r="B56" s="4">
        <v>44470</v>
      </c>
      <c r="C56" s="4">
        <v>44561</v>
      </c>
      <c r="D56" s="5">
        <v>300000</v>
      </c>
      <c r="E56" s="5">
        <v>350000</v>
      </c>
      <c r="F56" s="5">
        <v>352000</v>
      </c>
      <c r="G56" s="5" t="s">
        <v>110</v>
      </c>
      <c r="H56" s="11">
        <v>18000</v>
      </c>
      <c r="I56" s="13">
        <v>43652.4</v>
      </c>
      <c r="J56" s="13">
        <v>25972.400000000001</v>
      </c>
      <c r="K56" s="13">
        <v>25972.400000000001</v>
      </c>
      <c r="L56" s="13">
        <v>25972.400000000001</v>
      </c>
      <c r="M56" s="13">
        <v>25972.400000000001</v>
      </c>
      <c r="N56" s="3" t="s">
        <v>53</v>
      </c>
      <c r="O56" s="2" t="s">
        <v>115</v>
      </c>
      <c r="P56" s="2" t="s">
        <v>116</v>
      </c>
      <c r="Q56" s="15">
        <v>44589</v>
      </c>
      <c r="R56" s="15">
        <v>44561</v>
      </c>
    </row>
    <row r="57" spans="1:18" s="2" customFormat="1" x14ac:dyDescent="0.35">
      <c r="A57" s="5">
        <v>2021</v>
      </c>
      <c r="B57" s="4">
        <v>44470</v>
      </c>
      <c r="C57" s="4">
        <v>44561</v>
      </c>
      <c r="D57" s="5">
        <v>300000</v>
      </c>
      <c r="E57" s="5">
        <v>350000</v>
      </c>
      <c r="F57" s="5">
        <v>353000</v>
      </c>
      <c r="G57" s="5" t="s">
        <v>110</v>
      </c>
      <c r="H57" s="11">
        <v>8000</v>
      </c>
      <c r="I57" s="13">
        <v>0</v>
      </c>
      <c r="J57" s="13">
        <v>0</v>
      </c>
      <c r="K57" s="13">
        <v>0</v>
      </c>
      <c r="L57" s="13">
        <v>0</v>
      </c>
      <c r="M57" s="13">
        <v>0</v>
      </c>
      <c r="N57" s="3" t="s">
        <v>53</v>
      </c>
      <c r="O57" s="2" t="s">
        <v>115</v>
      </c>
      <c r="P57" s="2" t="s">
        <v>116</v>
      </c>
      <c r="Q57" s="15">
        <v>44589</v>
      </c>
      <c r="R57" s="15">
        <v>44561</v>
      </c>
    </row>
    <row r="58" spans="1:18" s="2" customFormat="1" x14ac:dyDescent="0.35">
      <c r="A58" s="5">
        <v>2021</v>
      </c>
      <c r="B58" s="4">
        <v>44470</v>
      </c>
      <c r="C58" s="4">
        <v>44561</v>
      </c>
      <c r="D58" s="5">
        <v>300000</v>
      </c>
      <c r="E58" s="5">
        <v>350000</v>
      </c>
      <c r="F58" s="5">
        <v>355000</v>
      </c>
      <c r="G58" s="5" t="s">
        <v>111</v>
      </c>
      <c r="H58" s="11">
        <v>77000</v>
      </c>
      <c r="I58" s="13">
        <v>98840.76</v>
      </c>
      <c r="J58" s="13">
        <v>88840.76</v>
      </c>
      <c r="K58" s="13">
        <v>88840.76</v>
      </c>
      <c r="L58" s="13">
        <v>88840.76</v>
      </c>
      <c r="M58" s="13">
        <v>88840.76</v>
      </c>
      <c r="N58" s="3" t="s">
        <v>53</v>
      </c>
      <c r="O58" s="2" t="s">
        <v>115</v>
      </c>
      <c r="P58" s="2" t="s">
        <v>116</v>
      </c>
      <c r="Q58" s="15">
        <v>44589</v>
      </c>
      <c r="R58" s="15">
        <v>44561</v>
      </c>
    </row>
    <row r="59" spans="1:18" s="2" customFormat="1" x14ac:dyDescent="0.35">
      <c r="A59" s="5">
        <v>2021</v>
      </c>
      <c r="B59" s="4">
        <v>44470</v>
      </c>
      <c r="C59" s="4">
        <v>44561</v>
      </c>
      <c r="D59" s="5">
        <v>300000</v>
      </c>
      <c r="E59" s="5">
        <v>350000</v>
      </c>
      <c r="F59" s="5">
        <v>357000</v>
      </c>
      <c r="G59" s="5" t="s">
        <v>113</v>
      </c>
      <c r="H59" s="11">
        <v>6000</v>
      </c>
      <c r="I59" s="13">
        <v>0</v>
      </c>
      <c r="J59" s="13">
        <v>0</v>
      </c>
      <c r="K59" s="13">
        <v>0</v>
      </c>
      <c r="L59" s="13">
        <v>0</v>
      </c>
      <c r="M59" s="13">
        <v>0</v>
      </c>
      <c r="N59" s="3" t="s">
        <v>53</v>
      </c>
      <c r="O59" s="2" t="s">
        <v>115</v>
      </c>
      <c r="P59" s="2" t="s">
        <v>116</v>
      </c>
      <c r="Q59" s="15">
        <v>44589</v>
      </c>
      <c r="R59" s="15">
        <v>44561</v>
      </c>
    </row>
    <row r="60" spans="1:18" s="2" customFormat="1" x14ac:dyDescent="0.35">
      <c r="A60" s="5">
        <v>2021</v>
      </c>
      <c r="B60" s="4">
        <v>44470</v>
      </c>
      <c r="C60" s="4">
        <v>44561</v>
      </c>
      <c r="D60" s="5">
        <v>300000</v>
      </c>
      <c r="E60" s="5">
        <v>360000</v>
      </c>
      <c r="F60" s="10"/>
      <c r="G60" s="5" t="s">
        <v>112</v>
      </c>
      <c r="H60" s="11">
        <f t="shared" ref="H60:M60" si="14">SUM(H61:H61)</f>
        <v>19000</v>
      </c>
      <c r="I60" s="11">
        <f t="shared" si="14"/>
        <v>18300</v>
      </c>
      <c r="J60" s="11">
        <f t="shared" si="14"/>
        <v>17472</v>
      </c>
      <c r="K60" s="11">
        <f t="shared" si="14"/>
        <v>17472</v>
      </c>
      <c r="L60" s="11">
        <f t="shared" si="14"/>
        <v>17472</v>
      </c>
      <c r="M60" s="11">
        <f t="shared" si="14"/>
        <v>17472</v>
      </c>
      <c r="N60" s="3" t="s">
        <v>53</v>
      </c>
      <c r="O60" s="2" t="s">
        <v>115</v>
      </c>
      <c r="P60" s="2" t="s">
        <v>116</v>
      </c>
      <c r="Q60" s="15">
        <v>44589</v>
      </c>
      <c r="R60" s="15">
        <v>44561</v>
      </c>
    </row>
    <row r="61" spans="1:18" s="2" customFormat="1" x14ac:dyDescent="0.35">
      <c r="A61" s="5">
        <v>2021</v>
      </c>
      <c r="B61" s="4">
        <v>44470</v>
      </c>
      <c r="C61" s="4">
        <v>44561</v>
      </c>
      <c r="D61" s="5">
        <v>300000</v>
      </c>
      <c r="E61" s="5">
        <v>360000</v>
      </c>
      <c r="F61" s="5">
        <v>361000</v>
      </c>
      <c r="G61" s="5" t="s">
        <v>114</v>
      </c>
      <c r="H61" s="11">
        <v>19000</v>
      </c>
      <c r="I61" s="13">
        <v>18300</v>
      </c>
      <c r="J61" s="13">
        <v>17472</v>
      </c>
      <c r="K61" s="13">
        <v>17472</v>
      </c>
      <c r="L61" s="13">
        <v>17472</v>
      </c>
      <c r="M61" s="13">
        <v>17472</v>
      </c>
      <c r="N61" s="3" t="s">
        <v>53</v>
      </c>
      <c r="O61" s="2" t="s">
        <v>115</v>
      </c>
      <c r="P61" s="2" t="s">
        <v>116</v>
      </c>
      <c r="Q61" s="15">
        <v>44589</v>
      </c>
      <c r="R61" s="15">
        <v>44561</v>
      </c>
    </row>
    <row r="62" spans="1:18" s="2" customFormat="1" x14ac:dyDescent="0.35">
      <c r="A62" s="5">
        <v>2021</v>
      </c>
      <c r="B62" s="4">
        <v>44470</v>
      </c>
      <c r="C62" s="4">
        <v>44561</v>
      </c>
      <c r="D62" s="5">
        <v>300000</v>
      </c>
      <c r="E62" s="5">
        <v>370000</v>
      </c>
      <c r="F62" s="10"/>
      <c r="G62" s="5" t="s">
        <v>107</v>
      </c>
      <c r="H62" s="11">
        <f>SUM(H63:H64)</f>
        <v>7000</v>
      </c>
      <c r="I62" s="11">
        <f t="shared" ref="I62:M62" si="15">SUM(I63:I64)</f>
        <v>0</v>
      </c>
      <c r="J62" s="11">
        <f t="shared" si="15"/>
        <v>0</v>
      </c>
      <c r="K62" s="11">
        <f t="shared" si="15"/>
        <v>0</v>
      </c>
      <c r="L62" s="11">
        <f t="shared" si="15"/>
        <v>0</v>
      </c>
      <c r="M62" s="11">
        <f t="shared" si="15"/>
        <v>0</v>
      </c>
      <c r="N62" s="3" t="s">
        <v>53</v>
      </c>
      <c r="O62" s="2" t="s">
        <v>115</v>
      </c>
      <c r="P62" s="2" t="s">
        <v>116</v>
      </c>
      <c r="Q62" s="15">
        <v>44589</v>
      </c>
      <c r="R62" s="15">
        <v>44561</v>
      </c>
    </row>
    <row r="63" spans="1:18" s="2" customFormat="1" x14ac:dyDescent="0.35">
      <c r="A63" s="5">
        <v>2021</v>
      </c>
      <c r="B63" s="4">
        <v>44470</v>
      </c>
      <c r="C63" s="4">
        <v>44561</v>
      </c>
      <c r="D63" s="5">
        <v>300000</v>
      </c>
      <c r="E63" s="5">
        <v>370000</v>
      </c>
      <c r="F63" s="5">
        <v>372000</v>
      </c>
      <c r="G63" s="5" t="s">
        <v>106</v>
      </c>
      <c r="H63" s="11">
        <v>5000</v>
      </c>
      <c r="I63" s="13">
        <v>0</v>
      </c>
      <c r="J63" s="13">
        <v>0</v>
      </c>
      <c r="K63" s="13">
        <v>0</v>
      </c>
      <c r="L63" s="13">
        <v>0</v>
      </c>
      <c r="M63" s="13">
        <v>0</v>
      </c>
      <c r="N63" s="3" t="s">
        <v>53</v>
      </c>
      <c r="O63" s="2" t="s">
        <v>115</v>
      </c>
      <c r="P63" s="2" t="s">
        <v>116</v>
      </c>
      <c r="Q63" s="15">
        <v>44589</v>
      </c>
      <c r="R63" s="15">
        <v>44561</v>
      </c>
    </row>
    <row r="64" spans="1:18" s="2" customFormat="1" x14ac:dyDescent="0.35">
      <c r="A64" s="5">
        <v>2021</v>
      </c>
      <c r="B64" s="4">
        <v>44470</v>
      </c>
      <c r="C64" s="4">
        <v>44561</v>
      </c>
      <c r="D64" s="5">
        <v>300000</v>
      </c>
      <c r="E64" s="5">
        <v>370000</v>
      </c>
      <c r="F64" s="5">
        <v>375000</v>
      </c>
      <c r="G64" s="5" t="s">
        <v>105</v>
      </c>
      <c r="H64" s="11">
        <v>2000</v>
      </c>
      <c r="I64" s="13">
        <v>0</v>
      </c>
      <c r="J64" s="13">
        <v>0</v>
      </c>
      <c r="K64" s="13">
        <v>0</v>
      </c>
      <c r="L64" s="13">
        <v>0</v>
      </c>
      <c r="M64" s="13">
        <v>0</v>
      </c>
      <c r="N64" s="3" t="s">
        <v>53</v>
      </c>
      <c r="O64" s="2" t="s">
        <v>115</v>
      </c>
      <c r="P64" s="2" t="s">
        <v>116</v>
      </c>
      <c r="Q64" s="15">
        <v>44589</v>
      </c>
      <c r="R64" s="15">
        <v>44561</v>
      </c>
    </row>
    <row r="65" spans="1:18" s="2" customFormat="1" x14ac:dyDescent="0.35">
      <c r="A65" s="5">
        <v>2021</v>
      </c>
      <c r="B65" s="4">
        <v>44470</v>
      </c>
      <c r="C65" s="4">
        <v>44561</v>
      </c>
      <c r="D65" s="5">
        <v>300000</v>
      </c>
      <c r="E65" s="5">
        <v>380000</v>
      </c>
      <c r="F65" s="10"/>
      <c r="G65" s="5" t="s">
        <v>98</v>
      </c>
      <c r="H65" s="11">
        <f>SUM(H66:H67)</f>
        <v>15000</v>
      </c>
      <c r="I65" s="11">
        <f t="shared" ref="I65:M65" si="16">SUM(I66:I67)</f>
        <v>12618.05</v>
      </c>
      <c r="J65" s="11">
        <f t="shared" si="16"/>
        <v>10298.049999999999</v>
      </c>
      <c r="K65" s="11">
        <f t="shared" si="16"/>
        <v>10298.049999999999</v>
      </c>
      <c r="L65" s="11">
        <f t="shared" si="16"/>
        <v>10298.049999999999</v>
      </c>
      <c r="M65" s="11">
        <f t="shared" si="16"/>
        <v>10298.049999999999</v>
      </c>
      <c r="N65" s="3" t="s">
        <v>53</v>
      </c>
      <c r="O65" s="2" t="s">
        <v>115</v>
      </c>
      <c r="P65" s="2" t="s">
        <v>116</v>
      </c>
      <c r="Q65" s="15">
        <v>44589</v>
      </c>
      <c r="R65" s="15">
        <v>44561</v>
      </c>
    </row>
    <row r="66" spans="1:18" s="2" customFormat="1" x14ac:dyDescent="0.35">
      <c r="A66" s="5">
        <v>2021</v>
      </c>
      <c r="B66" s="4">
        <v>44470</v>
      </c>
      <c r="C66" s="4">
        <v>44561</v>
      </c>
      <c r="D66" s="5">
        <v>300000</v>
      </c>
      <c r="E66" s="5">
        <v>380000</v>
      </c>
      <c r="F66" s="5">
        <v>382000</v>
      </c>
      <c r="G66" s="5" t="s">
        <v>99</v>
      </c>
      <c r="H66" s="11">
        <v>2000</v>
      </c>
      <c r="I66" s="13">
        <v>7540</v>
      </c>
      <c r="J66" s="13">
        <v>5220</v>
      </c>
      <c r="K66" s="13">
        <v>5220</v>
      </c>
      <c r="L66" s="13">
        <v>5220</v>
      </c>
      <c r="M66" s="13">
        <v>5220</v>
      </c>
      <c r="N66" s="3" t="s">
        <v>53</v>
      </c>
      <c r="O66" s="2" t="s">
        <v>115</v>
      </c>
      <c r="P66" s="2" t="s">
        <v>116</v>
      </c>
      <c r="Q66" s="15">
        <v>44589</v>
      </c>
      <c r="R66" s="15">
        <v>44561</v>
      </c>
    </row>
    <row r="67" spans="1:18" s="2" customFormat="1" x14ac:dyDescent="0.35">
      <c r="A67" s="5">
        <v>2021</v>
      </c>
      <c r="B67" s="4">
        <v>44470</v>
      </c>
      <c r="C67" s="4">
        <v>44561</v>
      </c>
      <c r="D67" s="5">
        <v>300000</v>
      </c>
      <c r="E67" s="5">
        <v>380000</v>
      </c>
      <c r="F67" s="5">
        <v>385000</v>
      </c>
      <c r="G67" s="5" t="s">
        <v>97</v>
      </c>
      <c r="H67" s="11">
        <v>13000</v>
      </c>
      <c r="I67" s="13">
        <v>5078.05</v>
      </c>
      <c r="J67" s="13">
        <v>5078.05</v>
      </c>
      <c r="K67" s="13">
        <v>5078.05</v>
      </c>
      <c r="L67" s="13">
        <v>5078.05</v>
      </c>
      <c r="M67" s="13">
        <v>5078.05</v>
      </c>
      <c r="N67" s="3" t="s">
        <v>53</v>
      </c>
      <c r="O67" s="2" t="s">
        <v>115</v>
      </c>
      <c r="P67" s="2" t="s">
        <v>116</v>
      </c>
      <c r="Q67" s="15">
        <v>44589</v>
      </c>
      <c r="R67" s="15">
        <v>44561</v>
      </c>
    </row>
    <row r="68" spans="1:18" s="2" customFormat="1" x14ac:dyDescent="0.35">
      <c r="A68" s="5">
        <v>2021</v>
      </c>
      <c r="B68" s="4">
        <v>44470</v>
      </c>
      <c r="C68" s="4">
        <v>44561</v>
      </c>
      <c r="D68" s="5">
        <v>300000</v>
      </c>
      <c r="E68" s="5">
        <v>390000</v>
      </c>
      <c r="F68" s="10"/>
      <c r="G68" s="5" t="s">
        <v>96</v>
      </c>
      <c r="H68" s="11">
        <f>SUM(H69:H70)</f>
        <v>45000</v>
      </c>
      <c r="I68" s="11">
        <f t="shared" ref="I68:M68" si="17">SUM(I69:I70)</f>
        <v>65842.850000000006</v>
      </c>
      <c r="J68" s="11">
        <f t="shared" si="17"/>
        <v>65693.11</v>
      </c>
      <c r="K68" s="11">
        <f t="shared" si="17"/>
        <v>65693.11</v>
      </c>
      <c r="L68" s="11">
        <f t="shared" si="17"/>
        <v>65693.11</v>
      </c>
      <c r="M68" s="11">
        <f t="shared" si="17"/>
        <v>65693.11</v>
      </c>
      <c r="N68" s="3" t="s">
        <v>53</v>
      </c>
      <c r="O68" s="2" t="s">
        <v>115</v>
      </c>
      <c r="P68" s="2" t="s">
        <v>116</v>
      </c>
      <c r="Q68" s="15">
        <v>44589</v>
      </c>
      <c r="R68" s="15">
        <v>44561</v>
      </c>
    </row>
    <row r="69" spans="1:18" s="2" customFormat="1" x14ac:dyDescent="0.35">
      <c r="A69" s="5">
        <v>2021</v>
      </c>
      <c r="B69" s="4">
        <v>44470</v>
      </c>
      <c r="C69" s="4">
        <v>44561</v>
      </c>
      <c r="D69" s="5">
        <v>300000</v>
      </c>
      <c r="E69" s="5">
        <v>390000</v>
      </c>
      <c r="F69" s="5">
        <v>392000</v>
      </c>
      <c r="G69" s="5" t="s">
        <v>100</v>
      </c>
      <c r="H69" s="11">
        <v>7000</v>
      </c>
      <c r="I69" s="13">
        <v>6227.1</v>
      </c>
      <c r="J69" s="13">
        <v>6206</v>
      </c>
      <c r="K69" s="13">
        <v>6206</v>
      </c>
      <c r="L69" s="13">
        <v>6206</v>
      </c>
      <c r="M69" s="13">
        <v>6206</v>
      </c>
      <c r="N69" s="3" t="s">
        <v>53</v>
      </c>
      <c r="O69" s="2" t="s">
        <v>115</v>
      </c>
      <c r="P69" s="2" t="s">
        <v>116</v>
      </c>
      <c r="Q69" s="15">
        <v>44589</v>
      </c>
      <c r="R69" s="15">
        <v>44561</v>
      </c>
    </row>
    <row r="70" spans="1:18" s="2" customFormat="1" x14ac:dyDescent="0.35">
      <c r="A70" s="5">
        <v>2021</v>
      </c>
      <c r="B70" s="4">
        <v>44470</v>
      </c>
      <c r="C70" s="4">
        <v>44561</v>
      </c>
      <c r="D70" s="5">
        <v>300000</v>
      </c>
      <c r="E70" s="5">
        <v>390000</v>
      </c>
      <c r="F70" s="5">
        <v>399000</v>
      </c>
      <c r="G70" s="5" t="s">
        <v>96</v>
      </c>
      <c r="H70" s="11">
        <v>38000</v>
      </c>
      <c r="I70" s="13">
        <v>59615.75</v>
      </c>
      <c r="J70" s="13">
        <v>59487.11</v>
      </c>
      <c r="K70" s="13">
        <v>59487.11</v>
      </c>
      <c r="L70" s="13">
        <v>59487.11</v>
      </c>
      <c r="M70" s="13">
        <v>59487.11</v>
      </c>
      <c r="N70" s="3" t="s">
        <v>53</v>
      </c>
      <c r="O70" s="2" t="s">
        <v>115</v>
      </c>
      <c r="P70" s="2" t="s">
        <v>116</v>
      </c>
      <c r="Q70" s="15">
        <v>44589</v>
      </c>
      <c r="R70" s="15">
        <v>44561</v>
      </c>
    </row>
    <row r="71" spans="1:18" s="2" customFormat="1" x14ac:dyDescent="0.35">
      <c r="A71" s="5">
        <v>2021</v>
      </c>
      <c r="B71" s="4">
        <v>44470</v>
      </c>
      <c r="C71" s="4">
        <v>44561</v>
      </c>
      <c r="D71" s="5">
        <v>500000</v>
      </c>
      <c r="E71" s="5">
        <v>510000</v>
      </c>
      <c r="F71" s="10"/>
      <c r="G71" s="5" t="s">
        <v>95</v>
      </c>
      <c r="H71" s="11">
        <f t="shared" ref="H71:I71" si="18">SUM(H72:H73)</f>
        <v>40000</v>
      </c>
      <c r="I71" s="11">
        <f t="shared" si="18"/>
        <v>810296.65999999992</v>
      </c>
      <c r="J71" s="11">
        <f>SUM(J72:J73)</f>
        <v>302165.03000000003</v>
      </c>
      <c r="K71" s="11">
        <f t="shared" ref="K71:M71" si="19">SUM(K72:K73)</f>
        <v>302165.03000000003</v>
      </c>
      <c r="L71" s="11">
        <f t="shared" si="19"/>
        <v>302165.03000000003</v>
      </c>
      <c r="M71" s="11">
        <f t="shared" si="19"/>
        <v>302165.03000000003</v>
      </c>
      <c r="N71" s="3" t="s">
        <v>53</v>
      </c>
      <c r="O71" s="2" t="s">
        <v>115</v>
      </c>
      <c r="P71" s="2" t="s">
        <v>116</v>
      </c>
      <c r="Q71" s="15">
        <v>44589</v>
      </c>
      <c r="R71" s="15">
        <v>44561</v>
      </c>
    </row>
    <row r="72" spans="1:18" s="2" customFormat="1" x14ac:dyDescent="0.35">
      <c r="A72" s="5">
        <v>2021</v>
      </c>
      <c r="B72" s="4">
        <v>44470</v>
      </c>
      <c r="C72" s="4">
        <v>44561</v>
      </c>
      <c r="D72" s="5">
        <v>500000</v>
      </c>
      <c r="E72" s="5">
        <v>510000</v>
      </c>
      <c r="F72" s="5">
        <v>511000</v>
      </c>
      <c r="G72" s="5" t="s">
        <v>101</v>
      </c>
      <c r="H72" s="11">
        <v>20000</v>
      </c>
      <c r="I72" s="13">
        <v>385880.62</v>
      </c>
      <c r="J72" s="13">
        <v>68380.62</v>
      </c>
      <c r="K72" s="13">
        <v>68380.62</v>
      </c>
      <c r="L72" s="13">
        <v>68380.62</v>
      </c>
      <c r="M72" s="13">
        <v>68380.62</v>
      </c>
      <c r="N72" s="3" t="s">
        <v>53</v>
      </c>
      <c r="O72" s="2" t="s">
        <v>115</v>
      </c>
      <c r="P72" s="2" t="s">
        <v>116</v>
      </c>
      <c r="Q72" s="15">
        <v>44589</v>
      </c>
      <c r="R72" s="15">
        <v>44561</v>
      </c>
    </row>
    <row r="73" spans="1:18" s="2" customFormat="1" x14ac:dyDescent="0.35">
      <c r="A73" s="5">
        <v>2021</v>
      </c>
      <c r="B73" s="4">
        <v>44470</v>
      </c>
      <c r="C73" s="4">
        <v>44561</v>
      </c>
      <c r="D73" s="5">
        <v>500000</v>
      </c>
      <c r="E73" s="5">
        <v>510000</v>
      </c>
      <c r="F73" s="5">
        <v>515000</v>
      </c>
      <c r="G73" s="5" t="s">
        <v>102</v>
      </c>
      <c r="H73" s="11">
        <v>20000</v>
      </c>
      <c r="I73" s="13">
        <v>424416.04</v>
      </c>
      <c r="J73" s="13">
        <v>233784.41</v>
      </c>
      <c r="K73" s="13">
        <v>233784.41</v>
      </c>
      <c r="L73" s="13">
        <v>233784.41</v>
      </c>
      <c r="M73" s="13">
        <v>233784.41</v>
      </c>
      <c r="N73" s="3" t="s">
        <v>53</v>
      </c>
      <c r="O73" s="2" t="s">
        <v>115</v>
      </c>
      <c r="P73" s="2" t="s">
        <v>116</v>
      </c>
      <c r="Q73" s="15">
        <v>44589</v>
      </c>
      <c r="R73" s="15">
        <v>44561</v>
      </c>
    </row>
    <row r="74" spans="1:18" s="2" customFormat="1" x14ac:dyDescent="0.35">
      <c r="A74" s="5">
        <v>2021</v>
      </c>
      <c r="B74" s="4">
        <v>44470</v>
      </c>
      <c r="C74" s="4">
        <v>44561</v>
      </c>
      <c r="D74" s="5">
        <v>500000</v>
      </c>
      <c r="E74" s="5">
        <v>560000</v>
      </c>
      <c r="F74" s="10"/>
      <c r="G74" s="5" t="s">
        <v>104</v>
      </c>
      <c r="H74" s="11">
        <f>SUM(H75)</f>
        <v>5000</v>
      </c>
      <c r="I74" s="11">
        <f t="shared" ref="I74:M74" si="20">SUM(I75)</f>
        <v>0</v>
      </c>
      <c r="J74" s="11">
        <f t="shared" si="20"/>
        <v>0</v>
      </c>
      <c r="K74" s="11">
        <f t="shared" si="20"/>
        <v>0</v>
      </c>
      <c r="L74" s="11">
        <f t="shared" si="20"/>
        <v>0</v>
      </c>
      <c r="M74" s="11">
        <f t="shared" si="20"/>
        <v>0</v>
      </c>
      <c r="N74" s="3" t="s">
        <v>53</v>
      </c>
      <c r="O74" s="2" t="s">
        <v>115</v>
      </c>
      <c r="P74" s="2" t="s">
        <v>116</v>
      </c>
      <c r="Q74" s="15">
        <v>44589</v>
      </c>
      <c r="R74" s="15">
        <v>44561</v>
      </c>
    </row>
    <row r="75" spans="1:18" s="2" customFormat="1" x14ac:dyDescent="0.35">
      <c r="A75" s="5">
        <v>2021</v>
      </c>
      <c r="B75" s="4">
        <v>44470</v>
      </c>
      <c r="C75" s="4">
        <v>44561</v>
      </c>
      <c r="D75" s="5">
        <v>500000</v>
      </c>
      <c r="E75" s="5">
        <v>560000</v>
      </c>
      <c r="F75" s="5">
        <v>567000</v>
      </c>
      <c r="G75" s="5" t="s">
        <v>103</v>
      </c>
      <c r="H75" s="11">
        <v>5000</v>
      </c>
      <c r="I75" s="13">
        <v>0</v>
      </c>
      <c r="J75" s="13">
        <v>0</v>
      </c>
      <c r="K75" s="13">
        <v>0</v>
      </c>
      <c r="L75" s="13">
        <v>0</v>
      </c>
      <c r="M75" s="13">
        <v>0</v>
      </c>
      <c r="N75" s="3" t="s">
        <v>53</v>
      </c>
      <c r="O75" s="2" t="s">
        <v>115</v>
      </c>
      <c r="P75" s="2" t="s">
        <v>116</v>
      </c>
      <c r="Q75" s="15">
        <v>44589</v>
      </c>
      <c r="R75" s="15">
        <v>44561</v>
      </c>
    </row>
    <row r="76" spans="1:18" s="2" customFormat="1" x14ac:dyDescent="0.35">
      <c r="A76" s="5">
        <v>2021</v>
      </c>
      <c r="B76" s="4">
        <v>44470</v>
      </c>
      <c r="C76" s="4">
        <v>44561</v>
      </c>
      <c r="D76" s="5">
        <v>500000</v>
      </c>
      <c r="E76" s="5">
        <v>590000</v>
      </c>
      <c r="F76" s="5"/>
      <c r="G76" s="5" t="s">
        <v>93</v>
      </c>
      <c r="H76" s="11">
        <f>SUM(H77:H78)</f>
        <v>0</v>
      </c>
      <c r="I76" s="11">
        <f t="shared" ref="I76:M76" si="21">SUM(I77:I78)</f>
        <v>31734.639999999999</v>
      </c>
      <c r="J76" s="11">
        <f t="shared" si="21"/>
        <v>31734.639999999999</v>
      </c>
      <c r="K76" s="11">
        <f t="shared" si="21"/>
        <v>31734.639999999999</v>
      </c>
      <c r="L76" s="11">
        <f t="shared" si="21"/>
        <v>31734.639999999999</v>
      </c>
      <c r="M76" s="11">
        <f t="shared" si="21"/>
        <v>31734.639999999999</v>
      </c>
      <c r="N76" s="3" t="s">
        <v>53</v>
      </c>
      <c r="O76" s="2" t="s">
        <v>115</v>
      </c>
      <c r="P76" s="2" t="s">
        <v>116</v>
      </c>
      <c r="Q76" s="15">
        <v>44589</v>
      </c>
      <c r="R76" s="15">
        <v>44561</v>
      </c>
    </row>
    <row r="77" spans="1:18" s="2" customFormat="1" x14ac:dyDescent="0.35">
      <c r="A77" s="5">
        <v>2021</v>
      </c>
      <c r="B77" s="4">
        <v>44470</v>
      </c>
      <c r="C77" s="4">
        <v>44561</v>
      </c>
      <c r="D77" s="5">
        <v>500000</v>
      </c>
      <c r="E77" s="5">
        <v>590000</v>
      </c>
      <c r="F77" s="5">
        <v>591000</v>
      </c>
      <c r="G77" s="5" t="s">
        <v>92</v>
      </c>
      <c r="H77" s="11">
        <v>0</v>
      </c>
      <c r="I77" s="13">
        <v>24010.49</v>
      </c>
      <c r="J77" s="13">
        <v>24010.49</v>
      </c>
      <c r="K77" s="13">
        <v>24010.49</v>
      </c>
      <c r="L77" s="13">
        <v>24010.49</v>
      </c>
      <c r="M77" s="13">
        <v>24010.49</v>
      </c>
      <c r="N77" s="3" t="s">
        <v>53</v>
      </c>
      <c r="O77" s="2" t="s">
        <v>115</v>
      </c>
      <c r="P77" s="2" t="s">
        <v>116</v>
      </c>
      <c r="Q77" s="15">
        <v>44589</v>
      </c>
      <c r="R77" s="15">
        <v>44561</v>
      </c>
    </row>
    <row r="78" spans="1:18" s="2" customFormat="1" x14ac:dyDescent="0.35">
      <c r="A78" s="5">
        <v>2021</v>
      </c>
      <c r="B78" s="4">
        <v>44470</v>
      </c>
      <c r="C78" s="4">
        <v>44561</v>
      </c>
      <c r="D78" s="5">
        <v>500000</v>
      </c>
      <c r="E78" s="5">
        <v>590000</v>
      </c>
      <c r="F78" s="5">
        <v>597000</v>
      </c>
      <c r="G78" s="5" t="s">
        <v>91</v>
      </c>
      <c r="H78" s="11">
        <v>0</v>
      </c>
      <c r="I78" s="13">
        <v>7724.15</v>
      </c>
      <c r="J78" s="13">
        <v>7724.15</v>
      </c>
      <c r="K78" s="13">
        <v>7724.15</v>
      </c>
      <c r="L78" s="13">
        <v>7724.15</v>
      </c>
      <c r="M78" s="13">
        <v>7724.15</v>
      </c>
      <c r="N78" s="3" t="s">
        <v>53</v>
      </c>
      <c r="O78" s="2" t="s">
        <v>115</v>
      </c>
      <c r="P78" s="2" t="s">
        <v>116</v>
      </c>
      <c r="Q78" s="15">
        <v>44589</v>
      </c>
      <c r="R78" s="15">
        <v>44561</v>
      </c>
    </row>
    <row r="79" spans="1:18" s="2" customFormat="1" x14ac:dyDescent="0.35">
      <c r="A79" s="5">
        <v>2021</v>
      </c>
      <c r="B79" s="4">
        <v>44470</v>
      </c>
      <c r="C79" s="4">
        <v>44561</v>
      </c>
      <c r="D79" s="5">
        <v>500000</v>
      </c>
      <c r="E79" s="5">
        <v>610000</v>
      </c>
      <c r="F79" s="10"/>
      <c r="G79" s="5" t="s">
        <v>94</v>
      </c>
      <c r="H79" s="11">
        <f t="shared" ref="H79:M79" si="22">SUM(H80)</f>
        <v>0</v>
      </c>
      <c r="I79" s="11">
        <f t="shared" si="22"/>
        <v>26191690.780000001</v>
      </c>
      <c r="J79" s="11">
        <f t="shared" si="22"/>
        <v>18839417.010000002</v>
      </c>
      <c r="K79" s="11">
        <f t="shared" si="22"/>
        <v>16297680.310000001</v>
      </c>
      <c r="L79" s="11">
        <f t="shared" si="22"/>
        <v>16227482.16</v>
      </c>
      <c r="M79" s="11">
        <f t="shared" si="22"/>
        <v>16227482.16</v>
      </c>
      <c r="N79" s="3" t="s">
        <v>53</v>
      </c>
      <c r="O79" s="2" t="s">
        <v>115</v>
      </c>
      <c r="P79" s="2" t="s">
        <v>116</v>
      </c>
      <c r="Q79" s="15">
        <v>44589</v>
      </c>
      <c r="R79" s="15">
        <v>44561</v>
      </c>
    </row>
    <row r="80" spans="1:18" s="2" customFormat="1" x14ac:dyDescent="0.35">
      <c r="A80" s="5">
        <v>2021</v>
      </c>
      <c r="B80" s="4">
        <v>44470</v>
      </c>
      <c r="C80" s="4">
        <v>44561</v>
      </c>
      <c r="D80" s="5">
        <v>500000</v>
      </c>
      <c r="E80" s="5">
        <v>610000</v>
      </c>
      <c r="F80" s="5">
        <v>615000</v>
      </c>
      <c r="G80" s="5" t="s">
        <v>90</v>
      </c>
      <c r="H80" s="11">
        <v>0</v>
      </c>
      <c r="I80" s="13">
        <v>26191690.780000001</v>
      </c>
      <c r="J80" s="13">
        <v>18839417.010000002</v>
      </c>
      <c r="K80" s="13">
        <v>16297680.310000001</v>
      </c>
      <c r="L80" s="13">
        <v>16227482.16</v>
      </c>
      <c r="M80" s="13">
        <v>16227482.16</v>
      </c>
      <c r="N80" s="3" t="s">
        <v>53</v>
      </c>
      <c r="O80" s="2" t="s">
        <v>115</v>
      </c>
      <c r="P80" s="2" t="s">
        <v>116</v>
      </c>
      <c r="Q80" s="15">
        <v>44589</v>
      </c>
      <c r="R80" s="15">
        <v>44561</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2022-01-28T18:24:39Z</dcterms:created>
  <dcterms:modified xsi:type="dcterms:W3CDTF">2022-01-28T19:05:33Z</dcterms:modified>
</cp:coreProperties>
</file>