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a\OneDrive\Escritorio\TRANSPARENCIA 1ER TRIMESTRE 2022\"/>
    </mc:Choice>
  </mc:AlternateContent>
  <bookViews>
    <workbookView xWindow="0" yWindow="0" windowWidth="28800" windowHeight="12330"/>
  </bookViews>
  <sheets>
    <sheet name="Reporte de Formatos" sheetId="1" r:id="rId1"/>
  </sheets>
  <calcPr calcId="162913"/>
</workbook>
</file>

<file path=xl/calcChain.xml><?xml version="1.0" encoding="utf-8"?>
<calcChain xmlns="http://schemas.openxmlformats.org/spreadsheetml/2006/main">
  <c r="M66" i="1" l="1"/>
  <c r="L66" i="1"/>
  <c r="K66" i="1"/>
  <c r="J66" i="1"/>
  <c r="I66" i="1"/>
  <c r="H66" i="1"/>
  <c r="M69" i="1" l="1"/>
  <c r="L69" i="1"/>
  <c r="K69" i="1"/>
  <c r="J69" i="1"/>
  <c r="I69" i="1"/>
  <c r="H69" i="1"/>
  <c r="M14" i="1"/>
  <c r="L14" i="1"/>
  <c r="K14" i="1"/>
  <c r="J14" i="1"/>
  <c r="I14" i="1"/>
  <c r="M12" i="1"/>
  <c r="L12" i="1"/>
  <c r="K12" i="1"/>
  <c r="J12" i="1"/>
  <c r="I12" i="1"/>
  <c r="H12" i="1"/>
  <c r="M10" i="1"/>
  <c r="L10" i="1"/>
  <c r="K10" i="1"/>
  <c r="J10" i="1"/>
  <c r="I10" i="1"/>
  <c r="H10" i="1"/>
  <c r="M73" i="1"/>
  <c r="L73" i="1"/>
  <c r="K73" i="1"/>
  <c r="J73" i="1"/>
  <c r="I73" i="1"/>
  <c r="H73" i="1"/>
  <c r="M71" i="1"/>
  <c r="L71" i="1"/>
  <c r="K71" i="1"/>
  <c r="J71" i="1"/>
  <c r="I71" i="1"/>
  <c r="H71" i="1"/>
  <c r="M62" i="1"/>
  <c r="L62" i="1"/>
  <c r="K62" i="1"/>
  <c r="J62" i="1"/>
  <c r="I62" i="1"/>
  <c r="H62" i="1"/>
  <c r="M60" i="1"/>
  <c r="L60" i="1"/>
  <c r="K60" i="1"/>
  <c r="J60" i="1"/>
  <c r="I60" i="1"/>
  <c r="H60" i="1"/>
  <c r="M57" i="1"/>
  <c r="L57" i="1"/>
  <c r="K57" i="1"/>
  <c r="J57" i="1"/>
  <c r="I57" i="1"/>
  <c r="H57" i="1"/>
  <c r="M55" i="1"/>
  <c r="L55" i="1"/>
  <c r="K55" i="1"/>
  <c r="J55" i="1"/>
  <c r="I55" i="1"/>
  <c r="H55" i="1"/>
  <c r="M50" i="1"/>
  <c r="L50" i="1"/>
  <c r="K50" i="1"/>
  <c r="J50" i="1"/>
  <c r="I50" i="1"/>
  <c r="H50" i="1"/>
  <c r="M46" i="1"/>
  <c r="L46" i="1"/>
  <c r="K46" i="1"/>
  <c r="J46" i="1"/>
  <c r="I46" i="1"/>
  <c r="H46" i="1"/>
  <c r="M40" i="1"/>
  <c r="L40" i="1"/>
  <c r="K40" i="1"/>
  <c r="J40" i="1"/>
  <c r="I40" i="1"/>
  <c r="H40" i="1"/>
  <c r="M38" i="1"/>
  <c r="L38" i="1"/>
  <c r="K38" i="1"/>
  <c r="J38" i="1"/>
  <c r="I38" i="1"/>
  <c r="H38" i="1"/>
  <c r="M34" i="1"/>
  <c r="L34" i="1"/>
  <c r="K34" i="1"/>
  <c r="J34" i="1"/>
  <c r="I34" i="1"/>
  <c r="H34" i="1"/>
  <c r="M29" i="1"/>
  <c r="L29" i="1"/>
  <c r="K29" i="1"/>
  <c r="J29" i="1"/>
  <c r="I29" i="1"/>
  <c r="H29" i="1"/>
  <c r="M27" i="1"/>
  <c r="L27" i="1"/>
  <c r="K27" i="1"/>
  <c r="J27" i="1"/>
  <c r="I27" i="1"/>
  <c r="H27" i="1"/>
  <c r="M25" i="1"/>
  <c r="L25" i="1"/>
  <c r="K25" i="1"/>
  <c r="J25" i="1"/>
  <c r="I25" i="1"/>
  <c r="H25" i="1"/>
  <c r="M22" i="1"/>
  <c r="L22" i="1"/>
  <c r="K22" i="1"/>
  <c r="J22" i="1"/>
  <c r="I22" i="1"/>
  <c r="H22" i="1"/>
  <c r="M18" i="1"/>
  <c r="L18" i="1"/>
  <c r="K18" i="1"/>
  <c r="J18" i="1"/>
  <c r="I18" i="1"/>
  <c r="H18" i="1"/>
  <c r="M16" i="1"/>
  <c r="L16" i="1"/>
  <c r="K16" i="1"/>
  <c r="J16" i="1"/>
  <c r="I16" i="1"/>
  <c r="H16" i="1"/>
  <c r="H14" i="1"/>
  <c r="M8" i="1"/>
  <c r="L8" i="1"/>
  <c r="K8" i="1"/>
  <c r="J8" i="1"/>
  <c r="I8" i="1"/>
  <c r="H8" i="1"/>
</calcChain>
</file>

<file path=xl/sharedStrings.xml><?xml version="1.0" encoding="utf-8"?>
<sst xmlns="http://schemas.openxmlformats.org/spreadsheetml/2006/main" count="266" uniqueCount="118">
  <si>
    <t>52682</t>
  </si>
  <si>
    <t>TÍTULO</t>
  </si>
  <si>
    <t>NOMBRE CORTO</t>
  </si>
  <si>
    <t>DESCRIPCIÓN</t>
  </si>
  <si>
    <t>Gasto por Capítulo, Concepto y Partida</t>
  </si>
  <si>
    <t>LTAIPES95FXXIIA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</si>
  <si>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</si>
  <si>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</si>
  <si>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</si>
  <si>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</si>
  <si>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</si>
  <si>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</si>
  <si>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</si>
  <si>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</si>
  <si>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500121</t>
  </si>
  <si>
    <t>500130</t>
  </si>
  <si>
    <t>500131</t>
  </si>
  <si>
    <t>562988</t>
  </si>
  <si>
    <t>562989</t>
  </si>
  <si>
    <t>562990</t>
  </si>
  <si>
    <t>562991</t>
  </si>
  <si>
    <t>562992</t>
  </si>
  <si>
    <t>562993</t>
  </si>
  <si>
    <t>562994</t>
  </si>
  <si>
    <t>562995</t>
  </si>
  <si>
    <t>562996</t>
  </si>
  <si>
    <t>562997</t>
  </si>
  <si>
    <t>500128</t>
  </si>
  <si>
    <t>500129</t>
  </si>
  <si>
    <t>500132</t>
  </si>
  <si>
    <t>500133</t>
  </si>
  <si>
    <t>500134</t>
  </si>
  <si>
    <t>500135</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</si>
  <si>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</si>
  <si>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</si>
  <si>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</si>
  <si>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</si>
  <si>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</si>
  <si>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</si>
  <si>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</si>
  <si>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</si>
  <si>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</si>
  <si>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</si>
  <si>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</si>
  <si>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</si>
  <si>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</si>
  <si>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</si>
  <si>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</si>
  <si>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</si>
  <si>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</si>
  <si>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</si>
  <si>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</si>
  <si>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</si>
  <si>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Remuneraciones al personal de carácter permanente</t>
  </si>
  <si>
    <t>Sueldos base al personal permanente</t>
  </si>
  <si>
    <t>Honorarios asimilables a salarios</t>
  </si>
  <si>
    <t>Remuneraciones al personal de carácter permaente</t>
  </si>
  <si>
    <t>Remuneraciones adicionales y especiales</t>
  </si>
  <si>
    <t>Compensaciones</t>
  </si>
  <si>
    <t>Otras prestaciones sociales y económicas</t>
  </si>
  <si>
    <t>Previsiones</t>
  </si>
  <si>
    <t>Previsiones de carácter laboral, económica y de seguridad social</t>
  </si>
  <si>
    <t>Materiales</t>
  </si>
  <si>
    <t>Materiales, útiles y equipos menores</t>
  </si>
  <si>
    <t>Materiales, útiles de impresión y reproducción</t>
  </si>
  <si>
    <t>Material de limpieza</t>
  </si>
  <si>
    <t>Alimentos y utensilios</t>
  </si>
  <si>
    <t>Productos alimenticios para personas</t>
  </si>
  <si>
    <t>Utensilios para el servicio de alimentacion</t>
  </si>
  <si>
    <t>Combustible, lubricantes y aditivos</t>
  </si>
  <si>
    <t>Vestuario, blancos, prendas de protección</t>
  </si>
  <si>
    <t>Vestuario y uniformes</t>
  </si>
  <si>
    <t>Herramientas, refacciones y accesorios menores</t>
  </si>
  <si>
    <t>Refacciones y accesorios menores de edificio</t>
  </si>
  <si>
    <t>Refacciones y accesorios menores de mobiliario y equipo de administración</t>
  </si>
  <si>
    <t>Refacciones y accesorios menores de equipo de cómputo y tecnologia de la información</t>
  </si>
  <si>
    <t>Refacciones y accesorios menores de equipo de transporte</t>
  </si>
  <si>
    <t>Servicios básicos</t>
  </si>
  <si>
    <t>Telefonia tradicional</t>
  </si>
  <si>
    <t>Servicios de acceso a internet, redes y procesamiento de información</t>
  </si>
  <si>
    <t>Servicios postales y telegráficos</t>
  </si>
  <si>
    <t>Servicios de arrendamiento</t>
  </si>
  <si>
    <t>Arrendamiento de mobiliario y equipo de administración, educacional y recreativo</t>
  </si>
  <si>
    <t>Servicios profesionales, científicos, técnicos y otros servicios</t>
  </si>
  <si>
    <t>Servicios legales, de contabilidad, auditoria y relacionados</t>
  </si>
  <si>
    <t>Servicio de diseño, arquitectura, ingenieria y actividades relacionadas</t>
  </si>
  <si>
    <t>Servicios de capacitación</t>
  </si>
  <si>
    <t>Servicios de vigilancia</t>
  </si>
  <si>
    <t>Servicios profesionales, científicos y técnicos integrales</t>
  </si>
  <si>
    <t>Servicios financieros, bancarios y comerciales</t>
  </si>
  <si>
    <t>Servicios financieros y bancarios</t>
  </si>
  <si>
    <t>Servicios de recaudación, traslado y custodia de valores</t>
  </si>
  <si>
    <t>Seguro de responsabilidad patrimonial y fianzas</t>
  </si>
  <si>
    <t>Servicios de instalación, reparación, mantenimiento y conservación</t>
  </si>
  <si>
    <t>Conservación y mantenimiento menor de inmuebles</t>
  </si>
  <si>
    <t>Instalación, reparación y mantenimiento de mobiliario y equipo de administración</t>
  </si>
  <si>
    <t>Instalación, reparación y mantenimiento de equipo de cómputo y tecnología de la información</t>
  </si>
  <si>
    <t>Reparación y mantenimiento de equipo de transporte</t>
  </si>
  <si>
    <t>Servicios de comunicación social y publicidad</t>
  </si>
  <si>
    <t>Difusión por radio, televisión y otros medios de mensaje sobre programas y actividades gubernamentales</t>
  </si>
  <si>
    <t>Servicio de traslado y viáticos</t>
  </si>
  <si>
    <t>Pasajes terrestres</t>
  </si>
  <si>
    <t>Viáticos en el país</t>
  </si>
  <si>
    <t>Servicios oficiales</t>
  </si>
  <si>
    <t>Gastos de orden social y cultural</t>
  </si>
  <si>
    <t>Otros servicios generales</t>
  </si>
  <si>
    <t>Impuestos y derechos</t>
  </si>
  <si>
    <t>Otros gastos por responsabilidades</t>
  </si>
  <si>
    <t>Mobiliario y equipo de administración</t>
  </si>
  <si>
    <t>Muebles de oficina y estantería</t>
  </si>
  <si>
    <t>Vehículos y equipo de transporte</t>
  </si>
  <si>
    <t>Maquinaria, otros equipos y herramientas</t>
  </si>
  <si>
    <t>Herramientas y maquinas-herramienta</t>
  </si>
  <si>
    <t>Obra pública en bienes de dominio público</t>
  </si>
  <si>
    <t>Consrucción en vías de comunicación</t>
  </si>
  <si>
    <t>Equipo de comunicación y de tecnología de la información</t>
  </si>
  <si>
    <t>Departamento de Administración</t>
  </si>
  <si>
    <t>Adecuaciones a las partidas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</si>
</sst>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0" fillId="0" borderId="0" xfId="0"/>
    <xf numFmtId="0" fontId="4" fillId="3" borderId="0" xfId="0" applyFont="1" applyFill="1" applyProtection="1"/>
    <xf numFmtId="14" fontId="4" fillId="3" borderId="0" xfId="0" applyNumberFormat="1" applyFont="1" applyFill="1"/>
    <xf numFmtId="0" fontId="4" fillId="3" borderId="0" xfId="0" applyFont="1" applyFill="1"/>
    <xf numFmtId="0" fontId="4" fillId="3" borderId="0" xfId="0" applyFont="1" applyFill="1" applyAlignment="1" applyProtection="1">
      <alignment horizontal="right"/>
    </xf>
    <xf numFmtId="0" fontId="4" fillId="3" borderId="0" xfId="0" applyFont="1" applyFill="1" applyBorder="1" applyAlignment="1">
      <alignment horizontal="right"/>
    </xf>
    <xf numFmtId="0" fontId="4" fillId="3" borderId="0" xfId="0" applyFont="1" applyFill="1" applyBorder="1"/>
    <xf numFmtId="0" fontId="0" fillId="3" borderId="0" xfId="0" applyFill="1" applyProtection="1"/>
    <xf numFmtId="0" fontId="0" fillId="3" borderId="0" xfId="0" applyFill="1"/>
    <xf numFmtId="0" fontId="0" fillId="3" borderId="0" xfId="0" applyFill="1" applyAlignment="1" applyProtection="1">
      <alignment horizontal="right"/>
    </xf>
    <xf numFmtId="43" fontId="0" fillId="3" borderId="0" xfId="1" applyFont="1" applyFill="1"/>
    <xf numFmtId="0" fontId="0" fillId="3" borderId="0" xfId="0" applyFill="1" applyBorder="1" applyProtection="1"/>
    <xf numFmtId="0" fontId="0" fillId="3" borderId="0" xfId="0" applyFill="1" applyAlignment="1">
      <alignment horizontal="center"/>
    </xf>
    <xf numFmtId="0" fontId="4" fillId="3" borderId="0" xfId="0" applyFont="1" applyFill="1" applyBorder="1" applyProtection="1"/>
    <xf numFmtId="43" fontId="0" fillId="0" borderId="0" xfId="1" applyFont="1"/>
    <xf numFmtId="43"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0"/>
  <sheetViews>
    <sheetView tabSelected="1" topLeftCell="A2" workbookViewId="0">
      <selection activeCell="A77" sqref="A7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18" t="s">
        <v>1</v>
      </c>
      <c r="B2" s="19"/>
      <c r="C2" s="19"/>
      <c r="D2" s="18" t="s">
        <v>2</v>
      </c>
      <c r="E2" s="19"/>
      <c r="F2" s="19"/>
      <c r="G2" s="18" t="s">
        <v>3</v>
      </c>
      <c r="H2" s="19"/>
      <c r="I2" s="19"/>
    </row>
    <row r="3" spans="1:19" x14ac:dyDescent="0.25">
      <c r="A3" s="20" t="s">
        <v>4</v>
      </c>
      <c r="B3" s="19"/>
      <c r="C3" s="19"/>
      <c r="D3" s="20" t="s">
        <v>5</v>
      </c>
      <c r="E3" s="19"/>
      <c r="F3" s="19"/>
      <c r="G3" s="20" t="s">
        <v>6</v>
      </c>
      <c r="H3" s="19"/>
      <c r="I3" s="19"/>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8" t="s">
        <v>33</v>
      </c>
      <c r="B6" s="19"/>
      <c r="C6" s="19"/>
      <c r="D6" s="19"/>
      <c r="E6" s="19"/>
      <c r="F6" s="19"/>
      <c r="G6" s="19"/>
      <c r="H6" s="19"/>
      <c r="I6" s="19"/>
      <c r="J6" s="19"/>
      <c r="K6" s="19"/>
      <c r="L6" s="19"/>
      <c r="M6" s="19"/>
      <c r="N6" s="19"/>
      <c r="O6" s="19"/>
      <c r="P6" s="19"/>
      <c r="Q6" s="19"/>
      <c r="R6" s="19"/>
      <c r="S6" s="19"/>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5" customFormat="1" x14ac:dyDescent="0.25">
      <c r="A8" s="3">
        <v>2022</v>
      </c>
      <c r="B8" s="4">
        <v>44562</v>
      </c>
      <c r="C8" s="4">
        <v>44651</v>
      </c>
      <c r="D8" s="3">
        <v>100000</v>
      </c>
      <c r="E8" s="3">
        <v>110000</v>
      </c>
      <c r="G8" s="3" t="s">
        <v>53</v>
      </c>
      <c r="H8" s="5">
        <f>+H9</f>
        <v>0</v>
      </c>
      <c r="I8" s="5">
        <f t="shared" ref="I8:M8" si="0">+I9</f>
        <v>90736.8</v>
      </c>
      <c r="J8" s="5">
        <f t="shared" si="0"/>
        <v>90736.8</v>
      </c>
      <c r="K8" s="5">
        <f t="shared" si="0"/>
        <v>90736.8</v>
      </c>
      <c r="L8" s="5">
        <f t="shared" si="0"/>
        <v>90736.8</v>
      </c>
      <c r="M8" s="5">
        <f t="shared" si="0"/>
        <v>90736.8</v>
      </c>
      <c r="N8" s="3" t="s">
        <v>117</v>
      </c>
      <c r="O8"/>
      <c r="P8" s="5" t="s">
        <v>116</v>
      </c>
      <c r="Q8" s="4">
        <v>44679</v>
      </c>
      <c r="R8" s="4">
        <v>44651</v>
      </c>
    </row>
    <row r="9" spans="1:19" s="5" customFormat="1" x14ac:dyDescent="0.25">
      <c r="A9" s="3">
        <v>2022</v>
      </c>
      <c r="B9" s="4">
        <v>44562</v>
      </c>
      <c r="C9" s="4">
        <v>44651</v>
      </c>
      <c r="D9" s="3">
        <v>100000</v>
      </c>
      <c r="E9" s="3">
        <v>110000</v>
      </c>
      <c r="F9" s="3">
        <v>113000</v>
      </c>
      <c r="G9" s="3" t="s">
        <v>54</v>
      </c>
      <c r="H9" s="6">
        <v>0</v>
      </c>
      <c r="I9" s="5">
        <v>90736.8</v>
      </c>
      <c r="J9" s="5">
        <v>90736.8</v>
      </c>
      <c r="K9" s="5">
        <v>90736.8</v>
      </c>
      <c r="L9" s="5">
        <v>90736.8</v>
      </c>
      <c r="M9" s="5">
        <v>90736.8</v>
      </c>
      <c r="N9" s="3" t="s">
        <v>117</v>
      </c>
      <c r="O9"/>
      <c r="P9" s="5" t="s">
        <v>116</v>
      </c>
      <c r="Q9" s="4">
        <v>44679</v>
      </c>
      <c r="R9" s="4">
        <v>44651</v>
      </c>
    </row>
    <row r="10" spans="1:19" s="5" customFormat="1" x14ac:dyDescent="0.25">
      <c r="A10" s="3">
        <v>2022</v>
      </c>
      <c r="B10" s="4">
        <v>44562</v>
      </c>
      <c r="C10" s="4">
        <v>44651</v>
      </c>
      <c r="D10" s="3">
        <v>100000</v>
      </c>
      <c r="E10" s="3">
        <v>120000</v>
      </c>
      <c r="G10" s="3" t="s">
        <v>56</v>
      </c>
      <c r="H10" s="7">
        <f>SUM(H11)</f>
        <v>2400000</v>
      </c>
      <c r="I10" s="7">
        <f t="shared" ref="I10:M10" si="1">SUM(I11)</f>
        <v>2457677.35</v>
      </c>
      <c r="J10" s="7">
        <f t="shared" si="1"/>
        <v>653817.55000000005</v>
      </c>
      <c r="K10" s="7">
        <f t="shared" si="1"/>
        <v>653817.55000000005</v>
      </c>
      <c r="L10" s="7">
        <f t="shared" si="1"/>
        <v>653817.55000000005</v>
      </c>
      <c r="M10" s="7">
        <f t="shared" si="1"/>
        <v>653817.55000000005</v>
      </c>
      <c r="N10" s="3" t="s">
        <v>117</v>
      </c>
      <c r="O10"/>
      <c r="P10" s="5" t="s">
        <v>116</v>
      </c>
      <c r="Q10" s="4">
        <v>44679</v>
      </c>
      <c r="R10" s="4">
        <v>44651</v>
      </c>
    </row>
    <row r="11" spans="1:19" s="5" customFormat="1" x14ac:dyDescent="0.25">
      <c r="A11" s="3">
        <v>2022</v>
      </c>
      <c r="B11" s="4">
        <v>44562</v>
      </c>
      <c r="C11" s="4">
        <v>44651</v>
      </c>
      <c r="D11" s="3">
        <v>100000</v>
      </c>
      <c r="E11" s="3">
        <v>120000</v>
      </c>
      <c r="F11" s="3">
        <v>121000</v>
      </c>
      <c r="G11" s="3" t="s">
        <v>55</v>
      </c>
      <c r="H11" s="6">
        <v>2400000</v>
      </c>
      <c r="I11" s="5">
        <v>2457677.35</v>
      </c>
      <c r="J11" s="5">
        <v>653817.55000000005</v>
      </c>
      <c r="K11" s="5">
        <v>653817.55000000005</v>
      </c>
      <c r="L11" s="5">
        <v>653817.55000000005</v>
      </c>
      <c r="M11" s="5">
        <v>653817.55000000005</v>
      </c>
      <c r="N11" s="3" t="s">
        <v>117</v>
      </c>
      <c r="O11"/>
      <c r="P11" s="5" t="s">
        <v>116</v>
      </c>
      <c r="Q11" s="4">
        <v>44679</v>
      </c>
      <c r="R11" s="4">
        <v>44651</v>
      </c>
    </row>
    <row r="12" spans="1:19" s="5" customFormat="1" x14ac:dyDescent="0.25">
      <c r="A12" s="3">
        <v>2022</v>
      </c>
      <c r="B12" s="4">
        <v>44562</v>
      </c>
      <c r="C12" s="4">
        <v>44651</v>
      </c>
      <c r="D12" s="3">
        <v>100000</v>
      </c>
      <c r="E12" s="3">
        <v>130000</v>
      </c>
      <c r="G12" s="3" t="s">
        <v>57</v>
      </c>
      <c r="H12" s="7">
        <f>SUM(H13)</f>
        <v>0</v>
      </c>
      <c r="I12" s="7">
        <f t="shared" ref="I12:M12" si="2">SUM(I13)</f>
        <v>10608.53</v>
      </c>
      <c r="J12" s="7">
        <f t="shared" si="2"/>
        <v>10608.53</v>
      </c>
      <c r="K12" s="7">
        <f t="shared" si="2"/>
        <v>10608.53</v>
      </c>
      <c r="L12" s="7">
        <f t="shared" si="2"/>
        <v>10608.53</v>
      </c>
      <c r="M12" s="7">
        <f t="shared" si="2"/>
        <v>10608.53</v>
      </c>
      <c r="N12" s="3" t="s">
        <v>117</v>
      </c>
      <c r="O12"/>
      <c r="P12" s="5" t="s">
        <v>116</v>
      </c>
      <c r="Q12" s="4">
        <v>44679</v>
      </c>
      <c r="R12" s="4">
        <v>44651</v>
      </c>
    </row>
    <row r="13" spans="1:19" s="5" customFormat="1" x14ac:dyDescent="0.25">
      <c r="A13" s="3">
        <v>2022</v>
      </c>
      <c r="B13" s="4">
        <v>44562</v>
      </c>
      <c r="C13" s="4">
        <v>44651</v>
      </c>
      <c r="D13" s="3">
        <v>100000</v>
      </c>
      <c r="E13" s="3">
        <v>130000</v>
      </c>
      <c r="F13" s="3">
        <v>134000</v>
      </c>
      <c r="G13" s="3" t="s">
        <v>58</v>
      </c>
      <c r="H13" s="6">
        <v>0</v>
      </c>
      <c r="I13" s="8">
        <v>10608.53</v>
      </c>
      <c r="J13" s="8">
        <v>10608.53</v>
      </c>
      <c r="K13" s="8">
        <v>10608.53</v>
      </c>
      <c r="L13" s="8">
        <v>10608.53</v>
      </c>
      <c r="M13" s="8">
        <v>10608.53</v>
      </c>
      <c r="N13" s="3" t="s">
        <v>117</v>
      </c>
      <c r="O13"/>
      <c r="P13" s="5" t="s">
        <v>116</v>
      </c>
      <c r="Q13" s="4">
        <v>44679</v>
      </c>
      <c r="R13" s="4">
        <v>44651</v>
      </c>
    </row>
    <row r="14" spans="1:19" s="5" customFormat="1" x14ac:dyDescent="0.25">
      <c r="A14" s="3">
        <v>2022</v>
      </c>
      <c r="B14" s="4">
        <v>44562</v>
      </c>
      <c r="C14" s="4">
        <v>44651</v>
      </c>
      <c r="D14" s="3">
        <v>100000</v>
      </c>
      <c r="E14" s="3">
        <v>150000</v>
      </c>
      <c r="G14" s="3" t="s">
        <v>59</v>
      </c>
      <c r="H14" s="5">
        <f>+H15</f>
        <v>795000</v>
      </c>
      <c r="I14" s="5">
        <f t="shared" ref="I14:M14" si="3">+I15</f>
        <v>795000</v>
      </c>
      <c r="J14" s="5">
        <f t="shared" si="3"/>
        <v>0</v>
      </c>
      <c r="K14" s="5">
        <f t="shared" si="3"/>
        <v>0</v>
      </c>
      <c r="L14" s="5">
        <f t="shared" si="3"/>
        <v>0</v>
      </c>
      <c r="M14" s="5">
        <f t="shared" si="3"/>
        <v>0</v>
      </c>
      <c r="N14" s="3" t="s">
        <v>117</v>
      </c>
      <c r="O14"/>
      <c r="P14" s="5" t="s">
        <v>116</v>
      </c>
      <c r="Q14" s="4">
        <v>44679</v>
      </c>
      <c r="R14" s="4">
        <v>44651</v>
      </c>
    </row>
    <row r="15" spans="1:19" s="5" customFormat="1" x14ac:dyDescent="0.25">
      <c r="A15" s="3">
        <v>2022</v>
      </c>
      <c r="B15" s="4">
        <v>44562</v>
      </c>
      <c r="C15" s="4">
        <v>44651</v>
      </c>
      <c r="D15" s="3">
        <v>100000</v>
      </c>
      <c r="E15" s="3">
        <v>150000</v>
      </c>
      <c r="F15" s="3">
        <v>159000</v>
      </c>
      <c r="G15" s="3" t="s">
        <v>59</v>
      </c>
      <c r="H15" s="6">
        <v>795000</v>
      </c>
      <c r="I15" s="5">
        <v>795000</v>
      </c>
      <c r="J15" s="5">
        <v>0</v>
      </c>
      <c r="K15" s="5">
        <v>0</v>
      </c>
      <c r="L15" s="5">
        <v>0</v>
      </c>
      <c r="M15" s="5">
        <v>0</v>
      </c>
      <c r="N15" s="3" t="s">
        <v>117</v>
      </c>
      <c r="O15"/>
      <c r="P15" s="5" t="s">
        <v>116</v>
      </c>
      <c r="Q15" s="4">
        <v>44679</v>
      </c>
      <c r="R15" s="4">
        <v>44651</v>
      </c>
    </row>
    <row r="16" spans="1:19" s="5" customFormat="1" x14ac:dyDescent="0.25">
      <c r="A16" s="3">
        <v>2022</v>
      </c>
      <c r="B16" s="4">
        <v>44562</v>
      </c>
      <c r="C16" s="4">
        <v>44651</v>
      </c>
      <c r="D16" s="3">
        <v>100000</v>
      </c>
      <c r="E16" s="3">
        <v>160000</v>
      </c>
      <c r="G16" s="3" t="s">
        <v>60</v>
      </c>
      <c r="H16" s="5">
        <f>+H17</f>
        <v>3144000</v>
      </c>
      <c r="I16" s="5">
        <f t="shared" ref="I16:M16" si="4">+I17</f>
        <v>2984977.32</v>
      </c>
      <c r="J16" s="5">
        <f t="shared" si="4"/>
        <v>0</v>
      </c>
      <c r="K16" s="5">
        <f t="shared" si="4"/>
        <v>0</v>
      </c>
      <c r="L16" s="5">
        <f t="shared" si="4"/>
        <v>0</v>
      </c>
      <c r="M16" s="5">
        <f t="shared" si="4"/>
        <v>0</v>
      </c>
      <c r="N16" s="3" t="s">
        <v>117</v>
      </c>
      <c r="O16"/>
      <c r="P16" s="5" t="s">
        <v>116</v>
      </c>
      <c r="Q16" s="4">
        <v>44679</v>
      </c>
      <c r="R16" s="4">
        <v>44651</v>
      </c>
    </row>
    <row r="17" spans="1:18" s="5" customFormat="1" x14ac:dyDescent="0.25">
      <c r="A17" s="3">
        <v>2022</v>
      </c>
      <c r="B17" s="4">
        <v>44562</v>
      </c>
      <c r="C17" s="4">
        <v>44651</v>
      </c>
      <c r="D17" s="3">
        <v>100000</v>
      </c>
      <c r="E17" s="3">
        <v>160000</v>
      </c>
      <c r="F17" s="3">
        <v>161000</v>
      </c>
      <c r="G17" s="3" t="s">
        <v>61</v>
      </c>
      <c r="H17" s="6">
        <v>3144000</v>
      </c>
      <c r="I17" s="5">
        <v>2984977.32</v>
      </c>
      <c r="J17" s="5">
        <v>0</v>
      </c>
      <c r="K17" s="5">
        <v>0</v>
      </c>
      <c r="L17" s="5">
        <v>0</v>
      </c>
      <c r="M17" s="5">
        <v>0</v>
      </c>
      <c r="N17" s="3" t="s">
        <v>117</v>
      </c>
      <c r="O17"/>
      <c r="P17" s="5" t="s">
        <v>116</v>
      </c>
      <c r="Q17" s="4">
        <v>44679</v>
      </c>
      <c r="R17" s="4">
        <v>44651</v>
      </c>
    </row>
    <row r="18" spans="1:18" s="10" customFormat="1" x14ac:dyDescent="0.25">
      <c r="A18" s="3">
        <v>2022</v>
      </c>
      <c r="B18" s="4">
        <v>44562</v>
      </c>
      <c r="C18" s="4">
        <v>44651</v>
      </c>
      <c r="D18" s="9">
        <v>200000</v>
      </c>
      <c r="E18" s="9">
        <v>210000</v>
      </c>
      <c r="G18" s="9" t="s">
        <v>62</v>
      </c>
      <c r="H18" s="11">
        <f t="shared" ref="H18:M18" si="5">SUM(H19:H21)</f>
        <v>480000</v>
      </c>
      <c r="I18" s="11">
        <f t="shared" si="5"/>
        <v>568100</v>
      </c>
      <c r="J18" s="11">
        <f t="shared" si="5"/>
        <v>58980.56</v>
      </c>
      <c r="K18" s="11">
        <f t="shared" si="5"/>
        <v>58980.56</v>
      </c>
      <c r="L18" s="11">
        <f t="shared" si="5"/>
        <v>55882.96</v>
      </c>
      <c r="M18" s="11">
        <f t="shared" si="5"/>
        <v>55882.96</v>
      </c>
      <c r="N18" s="3" t="s">
        <v>117</v>
      </c>
      <c r="O18"/>
      <c r="P18" s="5" t="s">
        <v>116</v>
      </c>
      <c r="Q18" s="4">
        <v>44679</v>
      </c>
      <c r="R18" s="4">
        <v>44651</v>
      </c>
    </row>
    <row r="19" spans="1:18" s="10" customFormat="1" x14ac:dyDescent="0.25">
      <c r="A19" s="3">
        <v>2022</v>
      </c>
      <c r="B19" s="4">
        <v>44562</v>
      </c>
      <c r="C19" s="4">
        <v>44651</v>
      </c>
      <c r="D19" s="9">
        <v>200000</v>
      </c>
      <c r="E19" s="9">
        <v>210000</v>
      </c>
      <c r="F19" s="9">
        <v>211000</v>
      </c>
      <c r="G19" s="9" t="s">
        <v>63</v>
      </c>
      <c r="H19" s="11">
        <v>480000</v>
      </c>
      <c r="I19" s="9">
        <v>520100</v>
      </c>
      <c r="J19" s="9">
        <v>47746.07</v>
      </c>
      <c r="K19" s="9">
        <v>47746.07</v>
      </c>
      <c r="L19" s="9">
        <v>44648.47</v>
      </c>
      <c r="M19" s="9">
        <v>44648.47</v>
      </c>
      <c r="N19" s="3" t="s">
        <v>117</v>
      </c>
      <c r="O19"/>
      <c r="P19" s="5" t="s">
        <v>116</v>
      </c>
      <c r="Q19" s="4">
        <v>44679</v>
      </c>
      <c r="R19" s="4">
        <v>44651</v>
      </c>
    </row>
    <row r="20" spans="1:18" s="10" customFormat="1" x14ac:dyDescent="0.25">
      <c r="A20" s="3">
        <v>2022</v>
      </c>
      <c r="B20" s="4">
        <v>44562</v>
      </c>
      <c r="C20" s="4">
        <v>44651</v>
      </c>
      <c r="D20" s="9">
        <v>200000</v>
      </c>
      <c r="E20" s="9">
        <v>210000</v>
      </c>
      <c r="F20" s="9">
        <v>212000</v>
      </c>
      <c r="G20" s="9" t="s">
        <v>64</v>
      </c>
      <c r="H20" s="11">
        <v>0</v>
      </c>
      <c r="I20" s="9">
        <v>12000</v>
      </c>
      <c r="J20" s="9">
        <v>0</v>
      </c>
      <c r="K20" s="9">
        <v>0</v>
      </c>
      <c r="L20" s="9">
        <v>0</v>
      </c>
      <c r="M20" s="9">
        <v>0</v>
      </c>
      <c r="N20" s="3" t="s">
        <v>117</v>
      </c>
      <c r="O20"/>
      <c r="P20" s="5" t="s">
        <v>116</v>
      </c>
      <c r="Q20" s="4">
        <v>44679</v>
      </c>
      <c r="R20" s="4">
        <v>44651</v>
      </c>
    </row>
    <row r="21" spans="1:18" s="10" customFormat="1" x14ac:dyDescent="0.25">
      <c r="A21" s="3">
        <v>2022</v>
      </c>
      <c r="B21" s="4">
        <v>44562</v>
      </c>
      <c r="C21" s="4">
        <v>44651</v>
      </c>
      <c r="D21" s="9">
        <v>200000</v>
      </c>
      <c r="E21" s="9">
        <v>210000</v>
      </c>
      <c r="F21" s="9">
        <v>216000</v>
      </c>
      <c r="G21" s="9" t="s">
        <v>65</v>
      </c>
      <c r="H21" s="11">
        <v>0</v>
      </c>
      <c r="I21" s="9">
        <v>36000</v>
      </c>
      <c r="J21" s="9">
        <v>11234.49</v>
      </c>
      <c r="K21" s="9">
        <v>11234.49</v>
      </c>
      <c r="L21" s="9">
        <v>11234.49</v>
      </c>
      <c r="M21" s="9">
        <v>11234.49</v>
      </c>
      <c r="N21" s="3" t="s">
        <v>117</v>
      </c>
      <c r="O21"/>
      <c r="P21" s="5" t="s">
        <v>116</v>
      </c>
      <c r="Q21" s="4">
        <v>44679</v>
      </c>
      <c r="R21" s="4">
        <v>44651</v>
      </c>
    </row>
    <row r="22" spans="1:18" s="10" customFormat="1" x14ac:dyDescent="0.25">
      <c r="A22" s="3">
        <v>2022</v>
      </c>
      <c r="B22" s="4">
        <v>44562</v>
      </c>
      <c r="C22" s="4">
        <v>44651</v>
      </c>
      <c r="D22" s="9">
        <v>200000</v>
      </c>
      <c r="E22" s="9">
        <v>220000</v>
      </c>
      <c r="F22" s="12"/>
      <c r="G22" s="9" t="s">
        <v>66</v>
      </c>
      <c r="H22" s="11">
        <f>SUM(H23:H24)</f>
        <v>0</v>
      </c>
      <c r="I22" s="11">
        <f t="shared" ref="I22:M22" si="6">SUM(I23:I24)</f>
        <v>48000</v>
      </c>
      <c r="J22" s="11">
        <f t="shared" si="6"/>
        <v>7671</v>
      </c>
      <c r="K22" s="11">
        <f t="shared" si="6"/>
        <v>7671</v>
      </c>
      <c r="L22" s="11">
        <f t="shared" si="6"/>
        <v>7671</v>
      </c>
      <c r="M22" s="11">
        <f t="shared" si="6"/>
        <v>7671</v>
      </c>
      <c r="N22" s="3" t="s">
        <v>117</v>
      </c>
      <c r="O22"/>
      <c r="P22" s="5" t="s">
        <v>116</v>
      </c>
      <c r="Q22" s="4">
        <v>44679</v>
      </c>
      <c r="R22" s="4">
        <v>44651</v>
      </c>
    </row>
    <row r="23" spans="1:18" s="10" customFormat="1" x14ac:dyDescent="0.25">
      <c r="A23" s="3">
        <v>2022</v>
      </c>
      <c r="B23" s="4">
        <v>44562</v>
      </c>
      <c r="C23" s="4">
        <v>44651</v>
      </c>
      <c r="D23" s="9">
        <v>200000</v>
      </c>
      <c r="E23" s="9">
        <v>220000</v>
      </c>
      <c r="F23" s="9">
        <v>221000</v>
      </c>
      <c r="G23" s="9" t="s">
        <v>67</v>
      </c>
      <c r="H23" s="11">
        <v>0</v>
      </c>
      <c r="I23" s="13">
        <v>24000</v>
      </c>
      <c r="J23" s="13">
        <v>4936</v>
      </c>
      <c r="K23" s="13">
        <v>4936</v>
      </c>
      <c r="L23" s="13">
        <v>4936</v>
      </c>
      <c r="M23" s="13">
        <v>4936</v>
      </c>
      <c r="N23" s="3" t="s">
        <v>117</v>
      </c>
      <c r="O23"/>
      <c r="P23" s="5" t="s">
        <v>116</v>
      </c>
      <c r="Q23" s="4">
        <v>44679</v>
      </c>
      <c r="R23" s="4">
        <v>44651</v>
      </c>
    </row>
    <row r="24" spans="1:18" s="10" customFormat="1" x14ac:dyDescent="0.25">
      <c r="A24" s="3">
        <v>2022</v>
      </c>
      <c r="B24" s="4">
        <v>44562</v>
      </c>
      <c r="C24" s="4">
        <v>44651</v>
      </c>
      <c r="D24" s="9">
        <v>200000</v>
      </c>
      <c r="E24" s="9">
        <v>220000</v>
      </c>
      <c r="F24" s="9">
        <v>223000</v>
      </c>
      <c r="G24" s="9" t="s">
        <v>68</v>
      </c>
      <c r="H24" s="11">
        <v>0</v>
      </c>
      <c r="I24" s="13">
        <v>24000</v>
      </c>
      <c r="J24" s="13">
        <v>2735</v>
      </c>
      <c r="K24" s="13">
        <v>2735</v>
      </c>
      <c r="L24" s="13">
        <v>2735</v>
      </c>
      <c r="M24" s="13">
        <v>2735</v>
      </c>
      <c r="N24" s="3" t="s">
        <v>117</v>
      </c>
      <c r="O24"/>
      <c r="P24" s="5" t="s">
        <v>116</v>
      </c>
      <c r="Q24" s="4">
        <v>44679</v>
      </c>
      <c r="R24" s="4">
        <v>44651</v>
      </c>
    </row>
    <row r="25" spans="1:18" s="10" customFormat="1" x14ac:dyDescent="0.25">
      <c r="A25" s="3">
        <v>2022</v>
      </c>
      <c r="B25" s="4">
        <v>44562</v>
      </c>
      <c r="C25" s="4">
        <v>44651</v>
      </c>
      <c r="D25" s="9">
        <v>200000</v>
      </c>
      <c r="E25" s="9">
        <v>260000</v>
      </c>
      <c r="G25" s="9" t="s">
        <v>69</v>
      </c>
      <c r="H25" s="11">
        <f>SUM(H26)</f>
        <v>480000</v>
      </c>
      <c r="I25" s="11">
        <f t="shared" ref="I25:M25" si="7">SUM(I26)</f>
        <v>873426.5</v>
      </c>
      <c r="J25" s="11">
        <f t="shared" si="7"/>
        <v>91024.72</v>
      </c>
      <c r="K25" s="11">
        <f t="shared" si="7"/>
        <v>91024.72</v>
      </c>
      <c r="L25" s="11">
        <f t="shared" si="7"/>
        <v>91024.72</v>
      </c>
      <c r="M25" s="11">
        <f t="shared" si="7"/>
        <v>91024.72</v>
      </c>
      <c r="N25" s="3" t="s">
        <v>117</v>
      </c>
      <c r="O25"/>
      <c r="P25" s="5" t="s">
        <v>116</v>
      </c>
      <c r="Q25" s="4">
        <v>44679</v>
      </c>
      <c r="R25" s="4">
        <v>44651</v>
      </c>
    </row>
    <row r="26" spans="1:18" s="10" customFormat="1" x14ac:dyDescent="0.25">
      <c r="A26" s="3">
        <v>2022</v>
      </c>
      <c r="B26" s="4">
        <v>44562</v>
      </c>
      <c r="C26" s="4">
        <v>44651</v>
      </c>
      <c r="D26" s="9">
        <v>200000</v>
      </c>
      <c r="E26" s="9">
        <v>260000</v>
      </c>
      <c r="F26" s="9">
        <v>261000</v>
      </c>
      <c r="G26" s="9" t="s">
        <v>69</v>
      </c>
      <c r="H26" s="11">
        <v>480000</v>
      </c>
      <c r="I26" s="13">
        <v>873426.5</v>
      </c>
      <c r="J26" s="13">
        <v>91024.72</v>
      </c>
      <c r="K26" s="13">
        <v>91024.72</v>
      </c>
      <c r="L26" s="13">
        <v>91024.72</v>
      </c>
      <c r="M26" s="13">
        <v>91024.72</v>
      </c>
      <c r="N26" s="3" t="s">
        <v>117</v>
      </c>
      <c r="O26"/>
      <c r="P26" s="5" t="s">
        <v>116</v>
      </c>
      <c r="Q26" s="4">
        <v>44679</v>
      </c>
      <c r="R26" s="4">
        <v>44651</v>
      </c>
    </row>
    <row r="27" spans="1:18" s="10" customFormat="1" x14ac:dyDescent="0.25">
      <c r="A27" s="3">
        <v>2022</v>
      </c>
      <c r="B27" s="4">
        <v>44562</v>
      </c>
      <c r="C27" s="4">
        <v>44651</v>
      </c>
      <c r="D27" s="9">
        <v>200000</v>
      </c>
      <c r="E27" s="9">
        <v>270000</v>
      </c>
      <c r="G27" s="9" t="s">
        <v>70</v>
      </c>
      <c r="H27" s="11">
        <f>SUM(H28)</f>
        <v>40000</v>
      </c>
      <c r="I27" s="11">
        <f t="shared" ref="I27:M27" si="8">SUM(I28)</f>
        <v>90000</v>
      </c>
      <c r="J27" s="11">
        <f t="shared" si="8"/>
        <v>0</v>
      </c>
      <c r="K27" s="11">
        <f t="shared" si="8"/>
        <v>0</v>
      </c>
      <c r="L27" s="11">
        <f t="shared" si="8"/>
        <v>0</v>
      </c>
      <c r="M27" s="11">
        <f t="shared" si="8"/>
        <v>0</v>
      </c>
      <c r="N27" s="3" t="s">
        <v>117</v>
      </c>
      <c r="O27"/>
      <c r="P27" s="5" t="s">
        <v>116</v>
      </c>
      <c r="Q27" s="4">
        <v>44679</v>
      </c>
      <c r="R27" s="4">
        <v>44651</v>
      </c>
    </row>
    <row r="28" spans="1:18" s="10" customFormat="1" x14ac:dyDescent="0.25">
      <c r="A28" s="3">
        <v>2022</v>
      </c>
      <c r="B28" s="4">
        <v>44562</v>
      </c>
      <c r="C28" s="4">
        <v>44651</v>
      </c>
      <c r="D28" s="9">
        <v>200000</v>
      </c>
      <c r="E28" s="9">
        <v>270000</v>
      </c>
      <c r="F28" s="9">
        <v>271000</v>
      </c>
      <c r="G28" s="9" t="s">
        <v>71</v>
      </c>
      <c r="H28" s="11">
        <v>40000</v>
      </c>
      <c r="I28" s="13">
        <v>90000</v>
      </c>
      <c r="J28" s="13">
        <v>0</v>
      </c>
      <c r="K28" s="13">
        <v>0</v>
      </c>
      <c r="L28" s="13">
        <v>0</v>
      </c>
      <c r="M28" s="13">
        <v>0</v>
      </c>
      <c r="N28" s="3" t="s">
        <v>117</v>
      </c>
      <c r="O28"/>
      <c r="P28" s="5" t="s">
        <v>116</v>
      </c>
      <c r="Q28" s="4">
        <v>44679</v>
      </c>
      <c r="R28" s="4">
        <v>44651</v>
      </c>
    </row>
    <row r="29" spans="1:18" s="10" customFormat="1" x14ac:dyDescent="0.25">
      <c r="A29" s="3">
        <v>2022</v>
      </c>
      <c r="B29" s="4">
        <v>44562</v>
      </c>
      <c r="C29" s="4">
        <v>44651</v>
      </c>
      <c r="D29" s="9">
        <v>200000</v>
      </c>
      <c r="E29" s="9">
        <v>290000</v>
      </c>
      <c r="G29" s="9" t="s">
        <v>72</v>
      </c>
      <c r="H29" s="11">
        <f t="shared" ref="H29:M29" si="9">SUM(H30:H33)</f>
        <v>60000</v>
      </c>
      <c r="I29" s="11">
        <f t="shared" si="9"/>
        <v>159000</v>
      </c>
      <c r="J29" s="11">
        <f t="shared" si="9"/>
        <v>34450.11</v>
      </c>
      <c r="K29" s="11">
        <f t="shared" si="9"/>
        <v>34450.11</v>
      </c>
      <c r="L29" s="11">
        <f t="shared" si="9"/>
        <v>34450.11</v>
      </c>
      <c r="M29" s="11">
        <f t="shared" si="9"/>
        <v>34450.11</v>
      </c>
      <c r="N29" s="3" t="s">
        <v>117</v>
      </c>
      <c r="O29"/>
      <c r="P29" s="5" t="s">
        <v>116</v>
      </c>
      <c r="Q29" s="4">
        <v>44679</v>
      </c>
      <c r="R29" s="4">
        <v>44651</v>
      </c>
    </row>
    <row r="30" spans="1:18" s="10" customFormat="1" x14ac:dyDescent="0.25">
      <c r="A30" s="3">
        <v>2022</v>
      </c>
      <c r="B30" s="4">
        <v>44562</v>
      </c>
      <c r="C30" s="4">
        <v>44651</v>
      </c>
      <c r="D30" s="9">
        <v>200000</v>
      </c>
      <c r="E30" s="9">
        <v>290000</v>
      </c>
      <c r="F30" s="9">
        <v>292000</v>
      </c>
      <c r="G30" s="9" t="s">
        <v>73</v>
      </c>
      <c r="H30" s="11">
        <v>0</v>
      </c>
      <c r="I30" s="13">
        <v>12000</v>
      </c>
      <c r="J30" s="13">
        <v>4845.26</v>
      </c>
      <c r="K30" s="13">
        <v>4845.26</v>
      </c>
      <c r="L30" s="13">
        <v>4845.26</v>
      </c>
      <c r="M30" s="13">
        <v>4845.26</v>
      </c>
      <c r="N30" s="3" t="s">
        <v>117</v>
      </c>
      <c r="O30"/>
      <c r="P30" s="5" t="s">
        <v>116</v>
      </c>
      <c r="Q30" s="4">
        <v>44679</v>
      </c>
      <c r="R30" s="4">
        <v>44651</v>
      </c>
    </row>
    <row r="31" spans="1:18" s="10" customFormat="1" x14ac:dyDescent="0.25">
      <c r="A31" s="3">
        <v>2022</v>
      </c>
      <c r="B31" s="4">
        <v>44562</v>
      </c>
      <c r="C31" s="4">
        <v>44651</v>
      </c>
      <c r="D31" s="9">
        <v>200000</v>
      </c>
      <c r="E31" s="9">
        <v>290000</v>
      </c>
      <c r="F31" s="9">
        <v>293000</v>
      </c>
      <c r="G31" s="9" t="s">
        <v>74</v>
      </c>
      <c r="H31" s="11">
        <v>0</v>
      </c>
      <c r="I31" s="13">
        <v>12000</v>
      </c>
      <c r="J31" s="13">
        <v>190.7</v>
      </c>
      <c r="K31" s="13">
        <v>190.7</v>
      </c>
      <c r="L31" s="13">
        <v>190.7</v>
      </c>
      <c r="M31" s="13">
        <v>190.7</v>
      </c>
      <c r="N31" s="3" t="s">
        <v>117</v>
      </c>
      <c r="O31"/>
      <c r="P31" s="5" t="s">
        <v>116</v>
      </c>
      <c r="Q31" s="4">
        <v>44679</v>
      </c>
      <c r="R31" s="4">
        <v>44651</v>
      </c>
    </row>
    <row r="32" spans="1:18" s="10" customFormat="1" x14ac:dyDescent="0.25">
      <c r="A32" s="3">
        <v>2022</v>
      </c>
      <c r="B32" s="4">
        <v>44562</v>
      </c>
      <c r="C32" s="4">
        <v>44651</v>
      </c>
      <c r="D32" s="9">
        <v>200000</v>
      </c>
      <c r="E32" s="9">
        <v>290000</v>
      </c>
      <c r="F32" s="9">
        <v>294000</v>
      </c>
      <c r="G32" s="9" t="s">
        <v>75</v>
      </c>
      <c r="H32" s="11">
        <v>0</v>
      </c>
      <c r="I32" s="13">
        <v>15000</v>
      </c>
      <c r="J32" s="13">
        <v>11600</v>
      </c>
      <c r="K32" s="13">
        <v>11600</v>
      </c>
      <c r="L32" s="13">
        <v>11600</v>
      </c>
      <c r="M32" s="13">
        <v>11600</v>
      </c>
      <c r="N32" s="3" t="s">
        <v>117</v>
      </c>
      <c r="O32"/>
      <c r="P32" s="5" t="s">
        <v>116</v>
      </c>
      <c r="Q32" s="4">
        <v>44679</v>
      </c>
      <c r="R32" s="4">
        <v>44651</v>
      </c>
    </row>
    <row r="33" spans="1:18" s="10" customFormat="1" x14ac:dyDescent="0.25">
      <c r="A33" s="3">
        <v>2022</v>
      </c>
      <c r="B33" s="4">
        <v>44562</v>
      </c>
      <c r="C33" s="4">
        <v>44651</v>
      </c>
      <c r="D33" s="9">
        <v>200000</v>
      </c>
      <c r="E33" s="9">
        <v>290000</v>
      </c>
      <c r="F33" s="9">
        <v>296000</v>
      </c>
      <c r="G33" s="9" t="s">
        <v>76</v>
      </c>
      <c r="H33" s="11">
        <v>60000</v>
      </c>
      <c r="I33" s="13">
        <v>120000</v>
      </c>
      <c r="J33" s="13">
        <v>17814.150000000001</v>
      </c>
      <c r="K33" s="13">
        <v>17814.150000000001</v>
      </c>
      <c r="L33" s="13">
        <v>17814.150000000001</v>
      </c>
      <c r="M33" s="13">
        <v>17814.150000000001</v>
      </c>
      <c r="N33" s="3" t="s">
        <v>117</v>
      </c>
      <c r="O33"/>
      <c r="P33" s="5" t="s">
        <v>116</v>
      </c>
      <c r="Q33" s="4">
        <v>44679</v>
      </c>
      <c r="R33" s="4">
        <v>44651</v>
      </c>
    </row>
    <row r="34" spans="1:18" s="10" customFormat="1" x14ac:dyDescent="0.25">
      <c r="A34" s="3">
        <v>2022</v>
      </c>
      <c r="B34" s="4">
        <v>44562</v>
      </c>
      <c r="C34" s="4">
        <v>44651</v>
      </c>
      <c r="D34" s="9">
        <v>300000</v>
      </c>
      <c r="E34" s="9">
        <v>310000</v>
      </c>
      <c r="F34" s="14"/>
      <c r="G34" s="9" t="s">
        <v>77</v>
      </c>
      <c r="H34" s="11">
        <f t="shared" ref="H34:M34" si="10">SUM(H35:H37)</f>
        <v>32400</v>
      </c>
      <c r="I34" s="11">
        <f t="shared" si="10"/>
        <v>70700</v>
      </c>
      <c r="J34" s="11">
        <f t="shared" si="10"/>
        <v>5133</v>
      </c>
      <c r="K34" s="11">
        <f t="shared" si="10"/>
        <v>5133</v>
      </c>
      <c r="L34" s="11">
        <f t="shared" si="10"/>
        <v>5133</v>
      </c>
      <c r="M34" s="11">
        <f t="shared" si="10"/>
        <v>5133</v>
      </c>
      <c r="N34" s="3" t="s">
        <v>117</v>
      </c>
      <c r="O34"/>
      <c r="P34" s="5" t="s">
        <v>116</v>
      </c>
      <c r="Q34" s="4">
        <v>44679</v>
      </c>
      <c r="R34" s="4">
        <v>44651</v>
      </c>
    </row>
    <row r="35" spans="1:18" s="10" customFormat="1" x14ac:dyDescent="0.25">
      <c r="A35" s="3">
        <v>2022</v>
      </c>
      <c r="B35" s="4">
        <v>44562</v>
      </c>
      <c r="C35" s="4">
        <v>44651</v>
      </c>
      <c r="D35" s="9">
        <v>300000</v>
      </c>
      <c r="E35" s="9">
        <v>310000</v>
      </c>
      <c r="F35" s="9">
        <v>314000</v>
      </c>
      <c r="G35" s="9" t="s">
        <v>78</v>
      </c>
      <c r="H35" s="11">
        <v>24000</v>
      </c>
      <c r="I35" s="13">
        <v>48000</v>
      </c>
      <c r="J35" s="13">
        <v>5133</v>
      </c>
      <c r="K35" s="13">
        <v>5133</v>
      </c>
      <c r="L35" s="13">
        <v>5133</v>
      </c>
      <c r="M35" s="13">
        <v>5133</v>
      </c>
      <c r="N35" s="3" t="s">
        <v>117</v>
      </c>
      <c r="O35"/>
      <c r="P35" s="5" t="s">
        <v>116</v>
      </c>
      <c r="Q35" s="4">
        <v>44679</v>
      </c>
      <c r="R35" s="4">
        <v>44651</v>
      </c>
    </row>
    <row r="36" spans="1:18" s="10" customFormat="1" x14ac:dyDescent="0.25">
      <c r="A36" s="3">
        <v>2022</v>
      </c>
      <c r="B36" s="4">
        <v>44562</v>
      </c>
      <c r="C36" s="4">
        <v>44651</v>
      </c>
      <c r="D36" s="9">
        <v>300000</v>
      </c>
      <c r="E36" s="9">
        <v>310000</v>
      </c>
      <c r="F36" s="9">
        <v>317000</v>
      </c>
      <c r="G36" s="9" t="s">
        <v>79</v>
      </c>
      <c r="H36" s="11">
        <v>8400</v>
      </c>
      <c r="I36" s="13">
        <v>16600</v>
      </c>
      <c r="J36" s="13">
        <v>0</v>
      </c>
      <c r="K36" s="13">
        <v>0</v>
      </c>
      <c r="L36" s="13">
        <v>0</v>
      </c>
      <c r="M36" s="13">
        <v>0</v>
      </c>
      <c r="N36" s="3" t="s">
        <v>117</v>
      </c>
      <c r="O36"/>
      <c r="P36" s="5" t="s">
        <v>116</v>
      </c>
      <c r="Q36" s="4">
        <v>44679</v>
      </c>
      <c r="R36" s="4">
        <v>44651</v>
      </c>
    </row>
    <row r="37" spans="1:18" s="10" customFormat="1" x14ac:dyDescent="0.25">
      <c r="A37" s="3">
        <v>2022</v>
      </c>
      <c r="B37" s="4">
        <v>44562</v>
      </c>
      <c r="C37" s="4">
        <v>44651</v>
      </c>
      <c r="D37" s="9">
        <v>300000</v>
      </c>
      <c r="E37" s="9">
        <v>310000</v>
      </c>
      <c r="F37" s="9">
        <v>318000</v>
      </c>
      <c r="G37" s="9" t="s">
        <v>80</v>
      </c>
      <c r="H37" s="11">
        <v>0</v>
      </c>
      <c r="I37" s="13">
        <v>6100</v>
      </c>
      <c r="J37" s="13">
        <v>0</v>
      </c>
      <c r="K37" s="13">
        <v>0</v>
      </c>
      <c r="L37" s="13">
        <v>0</v>
      </c>
      <c r="M37" s="13">
        <v>0</v>
      </c>
      <c r="N37" s="3" t="s">
        <v>117</v>
      </c>
      <c r="O37"/>
      <c r="P37" s="5" t="s">
        <v>116</v>
      </c>
      <c r="Q37" s="4">
        <v>44679</v>
      </c>
      <c r="R37" s="4">
        <v>44651</v>
      </c>
    </row>
    <row r="38" spans="1:18" s="10" customFormat="1" x14ac:dyDescent="0.25">
      <c r="A38" s="3">
        <v>2022</v>
      </c>
      <c r="B38" s="4">
        <v>44562</v>
      </c>
      <c r="C38" s="4">
        <v>44651</v>
      </c>
      <c r="D38" s="9">
        <v>200000</v>
      </c>
      <c r="E38" s="9">
        <v>320000</v>
      </c>
      <c r="G38" s="9" t="s">
        <v>81</v>
      </c>
      <c r="H38" s="11">
        <f t="shared" ref="H38:M38" si="11">SUM(H39:H39)</f>
        <v>60000</v>
      </c>
      <c r="I38" s="11">
        <f t="shared" si="11"/>
        <v>96000</v>
      </c>
      <c r="J38" s="11">
        <f t="shared" si="11"/>
        <v>14036</v>
      </c>
      <c r="K38" s="11">
        <f t="shared" si="11"/>
        <v>14036</v>
      </c>
      <c r="L38" s="11">
        <f t="shared" si="11"/>
        <v>14036</v>
      </c>
      <c r="M38" s="11">
        <f t="shared" si="11"/>
        <v>14036</v>
      </c>
      <c r="N38" s="3" t="s">
        <v>117</v>
      </c>
      <c r="O38"/>
      <c r="P38" s="5" t="s">
        <v>116</v>
      </c>
      <c r="Q38" s="4">
        <v>44679</v>
      </c>
      <c r="R38" s="4">
        <v>44651</v>
      </c>
    </row>
    <row r="39" spans="1:18" s="10" customFormat="1" x14ac:dyDescent="0.25">
      <c r="A39" s="3">
        <v>2022</v>
      </c>
      <c r="B39" s="4">
        <v>44562</v>
      </c>
      <c r="C39" s="4">
        <v>44651</v>
      </c>
      <c r="D39" s="9">
        <v>200000</v>
      </c>
      <c r="E39" s="9">
        <v>320000</v>
      </c>
      <c r="F39" s="9">
        <v>323000</v>
      </c>
      <c r="G39" s="9" t="s">
        <v>82</v>
      </c>
      <c r="H39" s="11">
        <v>60000</v>
      </c>
      <c r="I39" s="13">
        <v>96000</v>
      </c>
      <c r="J39" s="13">
        <v>14036</v>
      </c>
      <c r="K39" s="13">
        <v>14036</v>
      </c>
      <c r="L39" s="13">
        <v>14036</v>
      </c>
      <c r="M39" s="13">
        <v>14036</v>
      </c>
      <c r="N39" s="3" t="s">
        <v>117</v>
      </c>
      <c r="O39"/>
      <c r="P39" s="5" t="s">
        <v>116</v>
      </c>
      <c r="Q39" s="4">
        <v>44679</v>
      </c>
      <c r="R39" s="4">
        <v>44651</v>
      </c>
    </row>
    <row r="40" spans="1:18" s="10" customFormat="1" x14ac:dyDescent="0.25">
      <c r="A40" s="3">
        <v>2022</v>
      </c>
      <c r="B40" s="4">
        <v>44562</v>
      </c>
      <c r="C40" s="4">
        <v>44651</v>
      </c>
      <c r="D40" s="9">
        <v>300000</v>
      </c>
      <c r="E40" s="9">
        <v>330000</v>
      </c>
      <c r="G40" s="9" t="s">
        <v>83</v>
      </c>
      <c r="H40" s="11">
        <f t="shared" ref="H40:M40" si="12">SUM(H41:H45)</f>
        <v>18000</v>
      </c>
      <c r="I40" s="11">
        <f t="shared" si="12"/>
        <v>813800.6</v>
      </c>
      <c r="J40" s="11">
        <f t="shared" si="12"/>
        <v>157638.5</v>
      </c>
      <c r="K40" s="11">
        <f t="shared" si="12"/>
        <v>157638.5</v>
      </c>
      <c r="L40" s="11">
        <f t="shared" si="12"/>
        <v>157638.5</v>
      </c>
      <c r="M40" s="11">
        <f t="shared" si="12"/>
        <v>157638.5</v>
      </c>
      <c r="N40" s="3" t="s">
        <v>117</v>
      </c>
      <c r="O40"/>
      <c r="P40" s="5" t="s">
        <v>116</v>
      </c>
      <c r="Q40" s="4">
        <v>44679</v>
      </c>
      <c r="R40" s="4">
        <v>44651</v>
      </c>
    </row>
    <row r="41" spans="1:18" s="10" customFormat="1" x14ac:dyDescent="0.25">
      <c r="A41" s="3">
        <v>2022</v>
      </c>
      <c r="B41" s="4">
        <v>44562</v>
      </c>
      <c r="C41" s="4">
        <v>44651</v>
      </c>
      <c r="D41" s="9">
        <v>300000</v>
      </c>
      <c r="E41" s="9">
        <v>330000</v>
      </c>
      <c r="F41" s="9">
        <v>331000</v>
      </c>
      <c r="G41" s="9" t="s">
        <v>84</v>
      </c>
      <c r="H41" s="11">
        <v>0</v>
      </c>
      <c r="I41" s="13">
        <v>430000</v>
      </c>
      <c r="J41" s="13">
        <v>40807.93</v>
      </c>
      <c r="K41" s="13">
        <v>40807.93</v>
      </c>
      <c r="L41" s="13">
        <v>40807.93</v>
      </c>
      <c r="M41" s="13">
        <v>40807.93</v>
      </c>
      <c r="N41" s="3" t="s">
        <v>117</v>
      </c>
      <c r="O41"/>
      <c r="P41" s="5" t="s">
        <v>116</v>
      </c>
      <c r="Q41" s="4">
        <v>44679</v>
      </c>
      <c r="R41" s="4">
        <v>44651</v>
      </c>
    </row>
    <row r="42" spans="1:18" s="10" customFormat="1" x14ac:dyDescent="0.25">
      <c r="A42" s="3">
        <v>2022</v>
      </c>
      <c r="B42" s="4">
        <v>44562</v>
      </c>
      <c r="C42" s="4">
        <v>44651</v>
      </c>
      <c r="D42" s="9">
        <v>300000</v>
      </c>
      <c r="E42" s="9">
        <v>330000</v>
      </c>
      <c r="F42" s="9">
        <v>332000</v>
      </c>
      <c r="G42" s="9" t="s">
        <v>85</v>
      </c>
      <c r="H42" s="11">
        <v>0</v>
      </c>
      <c r="I42" s="13">
        <v>113800.6</v>
      </c>
      <c r="J42" s="13">
        <v>113800.6</v>
      </c>
      <c r="K42" s="13">
        <v>113800.6</v>
      </c>
      <c r="L42" s="13">
        <v>113800.6</v>
      </c>
      <c r="M42" s="13">
        <v>113800.6</v>
      </c>
      <c r="N42" s="3" t="s">
        <v>117</v>
      </c>
      <c r="O42"/>
      <c r="P42" s="5" t="s">
        <v>116</v>
      </c>
      <c r="Q42" s="4">
        <v>44679</v>
      </c>
      <c r="R42" s="4">
        <v>44651</v>
      </c>
    </row>
    <row r="43" spans="1:18" s="10" customFormat="1" x14ac:dyDescent="0.25">
      <c r="A43" s="3">
        <v>2022</v>
      </c>
      <c r="B43" s="4">
        <v>44562</v>
      </c>
      <c r="C43" s="4">
        <v>44651</v>
      </c>
      <c r="D43" s="9">
        <v>300000</v>
      </c>
      <c r="E43" s="9">
        <v>330000</v>
      </c>
      <c r="F43" s="9">
        <v>334000</v>
      </c>
      <c r="G43" s="9" t="s">
        <v>86</v>
      </c>
      <c r="H43" s="11">
        <v>0</v>
      </c>
      <c r="I43" s="13">
        <v>120000</v>
      </c>
      <c r="J43" s="13">
        <v>0</v>
      </c>
      <c r="K43" s="13">
        <v>0</v>
      </c>
      <c r="L43" s="13">
        <v>0</v>
      </c>
      <c r="M43" s="13">
        <v>0</v>
      </c>
      <c r="N43" s="3" t="s">
        <v>117</v>
      </c>
      <c r="O43"/>
      <c r="P43" s="5" t="s">
        <v>116</v>
      </c>
      <c r="Q43" s="4">
        <v>44679</v>
      </c>
      <c r="R43" s="4">
        <v>44651</v>
      </c>
    </row>
    <row r="44" spans="1:18" s="10" customFormat="1" x14ac:dyDescent="0.25">
      <c r="A44" s="3">
        <v>2022</v>
      </c>
      <c r="B44" s="4">
        <v>44562</v>
      </c>
      <c r="C44" s="4">
        <v>44651</v>
      </c>
      <c r="D44" s="9">
        <v>300000</v>
      </c>
      <c r="E44" s="9">
        <v>330000</v>
      </c>
      <c r="F44" s="9">
        <v>338000</v>
      </c>
      <c r="G44" s="9" t="s">
        <v>87</v>
      </c>
      <c r="H44" s="11">
        <v>18000</v>
      </c>
      <c r="I44" s="13">
        <v>42000</v>
      </c>
      <c r="J44" s="13">
        <v>3029.97</v>
      </c>
      <c r="K44" s="13">
        <v>3029.97</v>
      </c>
      <c r="L44" s="13">
        <v>3029.97</v>
      </c>
      <c r="M44" s="13">
        <v>3029.97</v>
      </c>
      <c r="N44" s="3" t="s">
        <v>117</v>
      </c>
      <c r="O44"/>
      <c r="P44" s="5" t="s">
        <v>116</v>
      </c>
      <c r="Q44" s="4">
        <v>44679</v>
      </c>
      <c r="R44" s="4">
        <v>44651</v>
      </c>
    </row>
    <row r="45" spans="1:18" s="10" customFormat="1" x14ac:dyDescent="0.25">
      <c r="A45" s="3">
        <v>2022</v>
      </c>
      <c r="B45" s="4">
        <v>44562</v>
      </c>
      <c r="C45" s="4">
        <v>44651</v>
      </c>
      <c r="D45" s="9">
        <v>300000</v>
      </c>
      <c r="E45" s="9">
        <v>330000</v>
      </c>
      <c r="F45" s="9">
        <v>339000</v>
      </c>
      <c r="G45" s="9" t="s">
        <v>88</v>
      </c>
      <c r="H45" s="11">
        <v>0</v>
      </c>
      <c r="I45" s="13">
        <v>108000</v>
      </c>
      <c r="J45" s="13">
        <v>0</v>
      </c>
      <c r="K45" s="13">
        <v>0</v>
      </c>
      <c r="L45" s="13">
        <v>0</v>
      </c>
      <c r="M45" s="13">
        <v>0</v>
      </c>
      <c r="N45" s="3" t="s">
        <v>117</v>
      </c>
      <c r="O45"/>
      <c r="P45" s="5" t="s">
        <v>116</v>
      </c>
      <c r="Q45" s="4">
        <v>44679</v>
      </c>
      <c r="R45" s="4">
        <v>44651</v>
      </c>
    </row>
    <row r="46" spans="1:18" s="10" customFormat="1" x14ac:dyDescent="0.25">
      <c r="A46" s="3">
        <v>2022</v>
      </c>
      <c r="B46" s="4">
        <v>44562</v>
      </c>
      <c r="C46" s="4">
        <v>44651</v>
      </c>
      <c r="D46" s="9">
        <v>300000</v>
      </c>
      <c r="E46" s="9">
        <v>340000</v>
      </c>
      <c r="G46" s="9" t="s">
        <v>89</v>
      </c>
      <c r="H46" s="11">
        <f>SUM(H47:H49)</f>
        <v>249600</v>
      </c>
      <c r="I46" s="11">
        <f t="shared" ref="I46:M46" si="13">SUM(I47:I49)</f>
        <v>766600</v>
      </c>
      <c r="J46" s="11">
        <f t="shared" si="13"/>
        <v>39732.259999999995</v>
      </c>
      <c r="K46" s="11">
        <f t="shared" si="13"/>
        <v>39732.259999999995</v>
      </c>
      <c r="L46" s="11">
        <f t="shared" si="13"/>
        <v>39732.259999999995</v>
      </c>
      <c r="M46" s="11">
        <f t="shared" si="13"/>
        <v>39732.259999999995</v>
      </c>
      <c r="N46" s="3" t="s">
        <v>117</v>
      </c>
      <c r="O46"/>
      <c r="P46" s="5" t="s">
        <v>116</v>
      </c>
      <c r="Q46" s="4">
        <v>44679</v>
      </c>
      <c r="R46" s="4">
        <v>44651</v>
      </c>
    </row>
    <row r="47" spans="1:18" s="10" customFormat="1" x14ac:dyDescent="0.25">
      <c r="A47" s="3">
        <v>2022</v>
      </c>
      <c r="B47" s="4">
        <v>44562</v>
      </c>
      <c r="C47" s="4">
        <v>44651</v>
      </c>
      <c r="D47" s="9">
        <v>300000</v>
      </c>
      <c r="E47" s="9">
        <v>340000</v>
      </c>
      <c r="F47" s="9">
        <v>341000</v>
      </c>
      <c r="G47" s="9" t="s">
        <v>90</v>
      </c>
      <c r="H47" s="11">
        <v>249600</v>
      </c>
      <c r="I47" s="11">
        <v>489600</v>
      </c>
      <c r="J47" s="11">
        <v>28282.76</v>
      </c>
      <c r="K47" s="11">
        <v>28282.76</v>
      </c>
      <c r="L47" s="11">
        <v>28282.76</v>
      </c>
      <c r="M47" s="11">
        <v>28282.76</v>
      </c>
      <c r="N47" s="3" t="s">
        <v>117</v>
      </c>
      <c r="O47"/>
      <c r="P47" s="5" t="s">
        <v>116</v>
      </c>
      <c r="Q47" s="4">
        <v>44679</v>
      </c>
      <c r="R47" s="4">
        <v>44651</v>
      </c>
    </row>
    <row r="48" spans="1:18" s="10" customFormat="1" x14ac:dyDescent="0.25">
      <c r="A48" s="3">
        <v>2022</v>
      </c>
      <c r="B48" s="4">
        <v>44562</v>
      </c>
      <c r="C48" s="4">
        <v>44651</v>
      </c>
      <c r="D48" s="9">
        <v>300000</v>
      </c>
      <c r="E48" s="9">
        <v>340000</v>
      </c>
      <c r="F48" s="9">
        <v>343000</v>
      </c>
      <c r="G48" s="9" t="s">
        <v>91</v>
      </c>
      <c r="H48" s="11">
        <v>0</v>
      </c>
      <c r="I48" s="11">
        <v>127000</v>
      </c>
      <c r="J48" s="11">
        <v>0</v>
      </c>
      <c r="K48" s="11">
        <v>0</v>
      </c>
      <c r="L48" s="11">
        <v>0</v>
      </c>
      <c r="M48" s="11">
        <v>0</v>
      </c>
      <c r="N48" s="3" t="s">
        <v>117</v>
      </c>
      <c r="O48"/>
      <c r="P48" s="5" t="s">
        <v>116</v>
      </c>
      <c r="Q48" s="4">
        <v>44679</v>
      </c>
      <c r="R48" s="4">
        <v>44651</v>
      </c>
    </row>
    <row r="49" spans="1:18" s="10" customFormat="1" x14ac:dyDescent="0.25">
      <c r="A49" s="3">
        <v>2022</v>
      </c>
      <c r="B49" s="4">
        <v>44562</v>
      </c>
      <c r="C49" s="4">
        <v>44651</v>
      </c>
      <c r="D49" s="9">
        <v>300000</v>
      </c>
      <c r="E49" s="9">
        <v>340000</v>
      </c>
      <c r="F49" s="9">
        <v>344000</v>
      </c>
      <c r="G49" s="9" t="s">
        <v>92</v>
      </c>
      <c r="H49" s="11">
        <v>0</v>
      </c>
      <c r="I49" s="11">
        <v>150000</v>
      </c>
      <c r="J49" s="11">
        <v>11449.5</v>
      </c>
      <c r="K49" s="11">
        <v>11449.5</v>
      </c>
      <c r="L49" s="11">
        <v>11449.5</v>
      </c>
      <c r="M49" s="11">
        <v>11449.5</v>
      </c>
      <c r="N49" s="3" t="s">
        <v>117</v>
      </c>
      <c r="O49"/>
      <c r="P49" s="5" t="s">
        <v>116</v>
      </c>
      <c r="Q49" s="4">
        <v>44679</v>
      </c>
      <c r="R49" s="4">
        <v>44651</v>
      </c>
    </row>
    <row r="50" spans="1:18" s="10" customFormat="1" x14ac:dyDescent="0.25">
      <c r="A50" s="3">
        <v>2022</v>
      </c>
      <c r="B50" s="4">
        <v>44562</v>
      </c>
      <c r="C50" s="4">
        <v>44651</v>
      </c>
      <c r="D50" s="9">
        <v>300000</v>
      </c>
      <c r="E50" s="9">
        <v>350000</v>
      </c>
      <c r="G50" s="9" t="s">
        <v>93</v>
      </c>
      <c r="H50" s="11">
        <f t="shared" ref="H50:M50" si="14">SUM(H51:H54)</f>
        <v>70000</v>
      </c>
      <c r="I50" s="11">
        <f t="shared" si="14"/>
        <v>792339.44</v>
      </c>
      <c r="J50" s="11">
        <f t="shared" si="14"/>
        <v>97918.84</v>
      </c>
      <c r="K50" s="11">
        <f t="shared" si="14"/>
        <v>97918.84</v>
      </c>
      <c r="L50" s="11">
        <f t="shared" si="14"/>
        <v>97918.84</v>
      </c>
      <c r="M50" s="11">
        <f t="shared" si="14"/>
        <v>97918.84</v>
      </c>
      <c r="N50" s="3" t="s">
        <v>117</v>
      </c>
      <c r="O50"/>
      <c r="P50" s="5" t="s">
        <v>116</v>
      </c>
      <c r="Q50" s="4">
        <v>44679</v>
      </c>
      <c r="R50" s="4">
        <v>44651</v>
      </c>
    </row>
    <row r="51" spans="1:18" s="10" customFormat="1" x14ac:dyDescent="0.25">
      <c r="A51" s="3">
        <v>2022</v>
      </c>
      <c r="B51" s="4">
        <v>44562</v>
      </c>
      <c r="C51" s="4">
        <v>44651</v>
      </c>
      <c r="D51" s="9">
        <v>300000</v>
      </c>
      <c r="E51" s="9">
        <v>350000</v>
      </c>
      <c r="F51" s="9">
        <v>351000</v>
      </c>
      <c r="G51" s="9" t="s">
        <v>94</v>
      </c>
      <c r="H51" s="11">
        <v>0</v>
      </c>
      <c r="I51" s="13">
        <v>325739.44</v>
      </c>
      <c r="J51" s="13">
        <v>67979.320000000007</v>
      </c>
      <c r="K51" s="13">
        <v>67979.320000000007</v>
      </c>
      <c r="L51" s="13">
        <v>67979.320000000007</v>
      </c>
      <c r="M51" s="13">
        <v>67979.320000000007</v>
      </c>
      <c r="N51" s="3" t="s">
        <v>117</v>
      </c>
      <c r="O51"/>
      <c r="P51" s="5" t="s">
        <v>116</v>
      </c>
      <c r="Q51" s="4">
        <v>44679</v>
      </c>
      <c r="R51" s="4">
        <v>44651</v>
      </c>
    </row>
    <row r="52" spans="1:18" s="10" customFormat="1" x14ac:dyDescent="0.25">
      <c r="A52" s="3">
        <v>2022</v>
      </c>
      <c r="B52" s="4">
        <v>44562</v>
      </c>
      <c r="C52" s="4">
        <v>44651</v>
      </c>
      <c r="D52" s="9">
        <v>300000</v>
      </c>
      <c r="E52" s="9">
        <v>350000</v>
      </c>
      <c r="F52" s="9">
        <v>352000</v>
      </c>
      <c r="G52" s="9" t="s">
        <v>95</v>
      </c>
      <c r="H52" s="11">
        <v>0</v>
      </c>
      <c r="I52" s="13">
        <v>18600</v>
      </c>
      <c r="J52" s="13">
        <v>0</v>
      </c>
      <c r="K52" s="13">
        <v>0</v>
      </c>
      <c r="L52" s="13">
        <v>0</v>
      </c>
      <c r="M52" s="13">
        <v>0</v>
      </c>
      <c r="N52" s="3" t="s">
        <v>117</v>
      </c>
      <c r="O52"/>
      <c r="P52" s="5" t="s">
        <v>116</v>
      </c>
      <c r="Q52" s="4">
        <v>44679</v>
      </c>
      <c r="R52" s="4">
        <v>44651</v>
      </c>
    </row>
    <row r="53" spans="1:18" s="10" customFormat="1" x14ac:dyDescent="0.25">
      <c r="A53" s="3">
        <v>2022</v>
      </c>
      <c r="B53" s="4">
        <v>44562</v>
      </c>
      <c r="C53" s="4">
        <v>44651</v>
      </c>
      <c r="D53" s="9">
        <v>300000</v>
      </c>
      <c r="E53" s="9">
        <v>350000</v>
      </c>
      <c r="F53" s="9">
        <v>353000</v>
      </c>
      <c r="G53" s="9" t="s">
        <v>96</v>
      </c>
      <c r="H53" s="11">
        <v>0</v>
      </c>
      <c r="I53" s="13">
        <v>18000</v>
      </c>
      <c r="J53" s="13">
        <v>5714.45</v>
      </c>
      <c r="K53" s="13">
        <v>5714.45</v>
      </c>
      <c r="L53" s="13">
        <v>5714.45</v>
      </c>
      <c r="M53" s="13">
        <v>5714.45</v>
      </c>
      <c r="N53" s="3" t="s">
        <v>117</v>
      </c>
      <c r="O53"/>
      <c r="P53" s="5" t="s">
        <v>116</v>
      </c>
      <c r="Q53" s="4">
        <v>44679</v>
      </c>
      <c r="R53" s="4">
        <v>44651</v>
      </c>
    </row>
    <row r="54" spans="1:18" s="10" customFormat="1" x14ac:dyDescent="0.25">
      <c r="A54" s="3">
        <v>2022</v>
      </c>
      <c r="B54" s="4">
        <v>44562</v>
      </c>
      <c r="C54" s="4">
        <v>44651</v>
      </c>
      <c r="D54" s="9">
        <v>300000</v>
      </c>
      <c r="E54" s="9">
        <v>350000</v>
      </c>
      <c r="F54" s="9">
        <v>355000</v>
      </c>
      <c r="G54" s="9" t="s">
        <v>97</v>
      </c>
      <c r="H54" s="11">
        <v>70000</v>
      </c>
      <c r="I54" s="13">
        <v>430000</v>
      </c>
      <c r="J54" s="13">
        <v>24225.07</v>
      </c>
      <c r="K54" s="13">
        <v>24225.07</v>
      </c>
      <c r="L54" s="13">
        <v>24225.07</v>
      </c>
      <c r="M54" s="13">
        <v>24225.07</v>
      </c>
      <c r="N54" s="3" t="s">
        <v>117</v>
      </c>
      <c r="O54"/>
      <c r="P54" s="5" t="s">
        <v>116</v>
      </c>
      <c r="Q54" s="4">
        <v>44679</v>
      </c>
      <c r="R54" s="4">
        <v>44651</v>
      </c>
    </row>
    <row r="55" spans="1:18" s="10" customFormat="1" x14ac:dyDescent="0.25">
      <c r="A55" s="3">
        <v>2022</v>
      </c>
      <c r="B55" s="4">
        <v>44562</v>
      </c>
      <c r="C55" s="4">
        <v>44651</v>
      </c>
      <c r="D55" s="9">
        <v>300000</v>
      </c>
      <c r="E55" s="9">
        <v>360000</v>
      </c>
      <c r="G55" s="9" t="s">
        <v>98</v>
      </c>
      <c r="H55" s="11">
        <f t="shared" ref="H55:M55" si="15">SUM(H56:H56)</f>
        <v>0</v>
      </c>
      <c r="I55" s="11">
        <f t="shared" si="15"/>
        <v>49000</v>
      </c>
      <c r="J55" s="11">
        <f t="shared" si="15"/>
        <v>2688</v>
      </c>
      <c r="K55" s="11">
        <f t="shared" si="15"/>
        <v>2688</v>
      </c>
      <c r="L55" s="11">
        <f t="shared" si="15"/>
        <v>2688</v>
      </c>
      <c r="M55" s="11">
        <f t="shared" si="15"/>
        <v>2688</v>
      </c>
      <c r="N55" s="3" t="s">
        <v>117</v>
      </c>
      <c r="O55"/>
      <c r="P55" s="5" t="s">
        <v>116</v>
      </c>
      <c r="Q55" s="4">
        <v>44679</v>
      </c>
      <c r="R55" s="4">
        <v>44651</v>
      </c>
    </row>
    <row r="56" spans="1:18" s="10" customFormat="1" x14ac:dyDescent="0.25">
      <c r="A56" s="3">
        <v>2022</v>
      </c>
      <c r="B56" s="4">
        <v>44562</v>
      </c>
      <c r="C56" s="4">
        <v>44651</v>
      </c>
      <c r="D56" s="9">
        <v>300000</v>
      </c>
      <c r="E56" s="9">
        <v>360000</v>
      </c>
      <c r="F56" s="9">
        <v>361000</v>
      </c>
      <c r="G56" s="9" t="s">
        <v>99</v>
      </c>
      <c r="H56" s="11">
        <v>0</v>
      </c>
      <c r="I56" s="13">
        <v>49000</v>
      </c>
      <c r="J56" s="13">
        <v>2688</v>
      </c>
      <c r="K56" s="13">
        <v>2688</v>
      </c>
      <c r="L56" s="13">
        <v>2688</v>
      </c>
      <c r="M56" s="13">
        <v>2688</v>
      </c>
      <c r="N56" s="3" t="s">
        <v>117</v>
      </c>
      <c r="O56"/>
      <c r="P56" s="5" t="s">
        <v>116</v>
      </c>
      <c r="Q56" s="4">
        <v>44679</v>
      </c>
      <c r="R56" s="4">
        <v>44651</v>
      </c>
    </row>
    <row r="57" spans="1:18" s="10" customFormat="1" x14ac:dyDescent="0.25">
      <c r="A57" s="3">
        <v>2022</v>
      </c>
      <c r="B57" s="4">
        <v>44562</v>
      </c>
      <c r="C57" s="4">
        <v>44651</v>
      </c>
      <c r="D57" s="9">
        <v>300000</v>
      </c>
      <c r="E57" s="9">
        <v>370000</v>
      </c>
      <c r="G57" s="9" t="s">
        <v>100</v>
      </c>
      <c r="H57" s="11">
        <f>SUM(H58:H59)</f>
        <v>0</v>
      </c>
      <c r="I57" s="11">
        <f t="shared" ref="I57:M57" si="16">SUM(I58:I59)</f>
        <v>13000</v>
      </c>
      <c r="J57" s="11">
        <f t="shared" si="16"/>
        <v>0</v>
      </c>
      <c r="K57" s="11">
        <f t="shared" si="16"/>
        <v>0</v>
      </c>
      <c r="L57" s="11">
        <f t="shared" si="16"/>
        <v>0</v>
      </c>
      <c r="M57" s="11">
        <f t="shared" si="16"/>
        <v>0</v>
      </c>
      <c r="N57" s="3" t="s">
        <v>117</v>
      </c>
      <c r="O57"/>
      <c r="P57" s="5" t="s">
        <v>116</v>
      </c>
      <c r="Q57" s="4">
        <v>44679</v>
      </c>
      <c r="R57" s="4">
        <v>44651</v>
      </c>
    </row>
    <row r="58" spans="1:18" s="10" customFormat="1" x14ac:dyDescent="0.25">
      <c r="A58" s="3">
        <v>2022</v>
      </c>
      <c r="B58" s="4">
        <v>44562</v>
      </c>
      <c r="C58" s="4">
        <v>44651</v>
      </c>
      <c r="D58" s="9">
        <v>300000</v>
      </c>
      <c r="E58" s="9">
        <v>370000</v>
      </c>
      <c r="F58" s="9">
        <v>372000</v>
      </c>
      <c r="G58" s="9" t="s">
        <v>101</v>
      </c>
      <c r="H58" s="11">
        <v>0</v>
      </c>
      <c r="I58" s="13">
        <v>5000</v>
      </c>
      <c r="J58" s="13">
        <v>0</v>
      </c>
      <c r="K58" s="13">
        <v>0</v>
      </c>
      <c r="L58" s="13">
        <v>0</v>
      </c>
      <c r="M58" s="13">
        <v>0</v>
      </c>
      <c r="N58" s="3" t="s">
        <v>117</v>
      </c>
      <c r="O58"/>
      <c r="P58" s="5" t="s">
        <v>116</v>
      </c>
      <c r="Q58" s="4">
        <v>44679</v>
      </c>
      <c r="R58" s="4">
        <v>44651</v>
      </c>
    </row>
    <row r="59" spans="1:18" s="10" customFormat="1" x14ac:dyDescent="0.25">
      <c r="A59" s="3">
        <v>2022</v>
      </c>
      <c r="B59" s="4">
        <v>44562</v>
      </c>
      <c r="C59" s="4">
        <v>44651</v>
      </c>
      <c r="D59" s="9">
        <v>300000</v>
      </c>
      <c r="E59" s="9">
        <v>370000</v>
      </c>
      <c r="F59" s="9">
        <v>375000</v>
      </c>
      <c r="G59" s="9" t="s">
        <v>102</v>
      </c>
      <c r="H59" s="11">
        <v>0</v>
      </c>
      <c r="I59" s="13">
        <v>8000</v>
      </c>
      <c r="J59" s="13">
        <v>0</v>
      </c>
      <c r="K59" s="13">
        <v>0</v>
      </c>
      <c r="L59" s="13">
        <v>0</v>
      </c>
      <c r="M59" s="13">
        <v>0</v>
      </c>
      <c r="N59" s="3" t="s">
        <v>117</v>
      </c>
      <c r="O59"/>
      <c r="P59" s="5" t="s">
        <v>116</v>
      </c>
      <c r="Q59" s="4">
        <v>44679</v>
      </c>
      <c r="R59" s="4">
        <v>44651</v>
      </c>
    </row>
    <row r="60" spans="1:18" s="5" customFormat="1" x14ac:dyDescent="0.25">
      <c r="A60" s="3">
        <v>2022</v>
      </c>
      <c r="B60" s="4">
        <v>44562</v>
      </c>
      <c r="C60" s="4">
        <v>44651</v>
      </c>
      <c r="D60" s="3">
        <v>300000</v>
      </c>
      <c r="E60" s="3">
        <v>380000</v>
      </c>
      <c r="G60" s="3" t="s">
        <v>103</v>
      </c>
      <c r="H60" s="6">
        <f t="shared" ref="H60:M60" si="17">SUM(H61:H61)</f>
        <v>10000</v>
      </c>
      <c r="I60" s="6">
        <f t="shared" si="17"/>
        <v>29000</v>
      </c>
      <c r="J60" s="6">
        <f t="shared" si="17"/>
        <v>0</v>
      </c>
      <c r="K60" s="6">
        <f t="shared" si="17"/>
        <v>0</v>
      </c>
      <c r="L60" s="6">
        <f t="shared" si="17"/>
        <v>0</v>
      </c>
      <c r="M60" s="6">
        <f t="shared" si="17"/>
        <v>0</v>
      </c>
      <c r="N60" s="3" t="s">
        <v>117</v>
      </c>
      <c r="O60"/>
      <c r="P60" s="5" t="s">
        <v>116</v>
      </c>
      <c r="Q60" s="4">
        <v>44679</v>
      </c>
      <c r="R60" s="4">
        <v>44651</v>
      </c>
    </row>
    <row r="61" spans="1:18" s="5" customFormat="1" x14ac:dyDescent="0.25">
      <c r="A61" s="3">
        <v>2022</v>
      </c>
      <c r="B61" s="4">
        <v>44562</v>
      </c>
      <c r="C61" s="4">
        <v>44651</v>
      </c>
      <c r="D61" s="3">
        <v>300000</v>
      </c>
      <c r="E61" s="3">
        <v>380000</v>
      </c>
      <c r="F61" s="3">
        <v>382000</v>
      </c>
      <c r="G61" s="3" t="s">
        <v>104</v>
      </c>
      <c r="H61" s="6">
        <v>10000</v>
      </c>
      <c r="I61" s="15">
        <v>29000</v>
      </c>
      <c r="J61" s="15">
        <v>0</v>
      </c>
      <c r="K61" s="15">
        <v>0</v>
      </c>
      <c r="L61" s="15">
        <v>0</v>
      </c>
      <c r="M61" s="15">
        <v>0</v>
      </c>
      <c r="N61" s="3" t="s">
        <v>117</v>
      </c>
      <c r="O61"/>
      <c r="P61" s="5" t="s">
        <v>116</v>
      </c>
      <c r="Q61" s="4">
        <v>44679</v>
      </c>
      <c r="R61" s="4">
        <v>44651</v>
      </c>
    </row>
    <row r="62" spans="1:18" s="10" customFormat="1" x14ac:dyDescent="0.25">
      <c r="A62" s="3">
        <v>2022</v>
      </c>
      <c r="B62" s="4">
        <v>44562</v>
      </c>
      <c r="C62" s="4">
        <v>44651</v>
      </c>
      <c r="D62" s="9">
        <v>300000</v>
      </c>
      <c r="E62" s="9">
        <v>390000</v>
      </c>
      <c r="G62" s="9" t="s">
        <v>105</v>
      </c>
      <c r="H62" s="11">
        <f>SUM(H63:H65)</f>
        <v>0</v>
      </c>
      <c r="I62" s="11">
        <f t="shared" ref="I62:M62" si="18">SUM(I63:I65)</f>
        <v>105373.5</v>
      </c>
      <c r="J62" s="11">
        <f t="shared" si="18"/>
        <v>31415.5</v>
      </c>
      <c r="K62" s="11">
        <f t="shared" si="18"/>
        <v>31415.5</v>
      </c>
      <c r="L62" s="11">
        <f t="shared" si="18"/>
        <v>31415.5</v>
      </c>
      <c r="M62" s="11">
        <f t="shared" si="18"/>
        <v>31415.5</v>
      </c>
      <c r="N62" s="3" t="s">
        <v>117</v>
      </c>
      <c r="O62"/>
      <c r="P62" s="5" t="s">
        <v>116</v>
      </c>
      <c r="Q62" s="4">
        <v>44679</v>
      </c>
      <c r="R62" s="4">
        <v>44651</v>
      </c>
    </row>
    <row r="63" spans="1:18" s="10" customFormat="1" x14ac:dyDescent="0.25">
      <c r="A63" s="3">
        <v>2022</v>
      </c>
      <c r="B63" s="4">
        <v>44562</v>
      </c>
      <c r="C63" s="4">
        <v>44651</v>
      </c>
      <c r="D63" s="9">
        <v>300000</v>
      </c>
      <c r="E63" s="9">
        <v>390000</v>
      </c>
      <c r="F63" s="9">
        <v>392000</v>
      </c>
      <c r="G63" s="9" t="s">
        <v>106</v>
      </c>
      <c r="H63" s="11">
        <v>0</v>
      </c>
      <c r="I63" s="13">
        <v>44624</v>
      </c>
      <c r="J63" s="13">
        <v>23936</v>
      </c>
      <c r="K63" s="13">
        <v>23936</v>
      </c>
      <c r="L63" s="13">
        <v>23936</v>
      </c>
      <c r="M63" s="13">
        <v>23936</v>
      </c>
      <c r="N63" s="3" t="s">
        <v>117</v>
      </c>
      <c r="O63"/>
      <c r="P63" s="5" t="s">
        <v>116</v>
      </c>
      <c r="Q63" s="4">
        <v>44679</v>
      </c>
      <c r="R63" s="4">
        <v>44651</v>
      </c>
    </row>
    <row r="64" spans="1:18" s="10" customFormat="1" x14ac:dyDescent="0.25">
      <c r="A64" s="3">
        <v>2022</v>
      </c>
      <c r="B64" s="4">
        <v>44562</v>
      </c>
      <c r="C64" s="4">
        <v>44651</v>
      </c>
      <c r="D64" s="9">
        <v>300000</v>
      </c>
      <c r="E64" s="9">
        <v>390000</v>
      </c>
      <c r="F64" s="9">
        <v>396000</v>
      </c>
      <c r="G64" s="9" t="s">
        <v>107</v>
      </c>
      <c r="H64" s="11">
        <v>0</v>
      </c>
      <c r="I64" s="13">
        <v>11449.5</v>
      </c>
      <c r="J64" s="13">
        <v>0</v>
      </c>
      <c r="K64" s="13">
        <v>0</v>
      </c>
      <c r="L64" s="13">
        <v>0</v>
      </c>
      <c r="M64" s="13">
        <v>0</v>
      </c>
      <c r="N64" s="3" t="s">
        <v>117</v>
      </c>
      <c r="O64"/>
      <c r="P64" s="5" t="s">
        <v>116</v>
      </c>
      <c r="Q64" s="4">
        <v>44679</v>
      </c>
      <c r="R64" s="4">
        <v>44651</v>
      </c>
    </row>
    <row r="65" spans="1:18" s="10" customFormat="1" x14ac:dyDescent="0.25">
      <c r="A65" s="3">
        <v>2022</v>
      </c>
      <c r="B65" s="4">
        <v>44562</v>
      </c>
      <c r="C65" s="4">
        <v>44651</v>
      </c>
      <c r="D65" s="9">
        <v>300000</v>
      </c>
      <c r="E65" s="9">
        <v>390000</v>
      </c>
      <c r="F65" s="9">
        <v>399000</v>
      </c>
      <c r="G65" s="9" t="s">
        <v>105</v>
      </c>
      <c r="H65" s="11">
        <v>0</v>
      </c>
      <c r="I65" s="13">
        <v>49300</v>
      </c>
      <c r="J65" s="13">
        <v>7479.5</v>
      </c>
      <c r="K65" s="13">
        <v>7479.5</v>
      </c>
      <c r="L65" s="13">
        <v>7479.5</v>
      </c>
      <c r="M65" s="13">
        <v>7479.5</v>
      </c>
      <c r="N65" s="3" t="s">
        <v>117</v>
      </c>
      <c r="O65"/>
      <c r="P65" s="5" t="s">
        <v>116</v>
      </c>
      <c r="Q65" s="4">
        <v>44679</v>
      </c>
      <c r="R65" s="4">
        <v>44651</v>
      </c>
    </row>
    <row r="66" spans="1:18" s="10" customFormat="1" x14ac:dyDescent="0.25">
      <c r="A66" s="3">
        <v>2022</v>
      </c>
      <c r="B66" s="4">
        <v>44562</v>
      </c>
      <c r="C66" s="4">
        <v>44651</v>
      </c>
      <c r="D66" s="9">
        <v>500000</v>
      </c>
      <c r="E66" s="9">
        <v>510000</v>
      </c>
      <c r="G66" s="9" t="s">
        <v>108</v>
      </c>
      <c r="H66" s="11">
        <f>SUM(H67:H68)</f>
        <v>360000</v>
      </c>
      <c r="I66" s="11">
        <f t="shared" ref="I66:M66" si="19">SUM(I67:I68)</f>
        <v>449400</v>
      </c>
      <c r="J66" s="11">
        <f t="shared" si="19"/>
        <v>0</v>
      </c>
      <c r="K66" s="11">
        <f t="shared" si="19"/>
        <v>0</v>
      </c>
      <c r="L66" s="11">
        <f t="shared" si="19"/>
        <v>0</v>
      </c>
      <c r="M66" s="11">
        <f t="shared" si="19"/>
        <v>0</v>
      </c>
      <c r="N66" s="3" t="s">
        <v>117</v>
      </c>
      <c r="O66"/>
      <c r="P66" s="5" t="s">
        <v>116</v>
      </c>
      <c r="Q66" s="4">
        <v>44679</v>
      </c>
      <c r="R66" s="4">
        <v>44651</v>
      </c>
    </row>
    <row r="67" spans="1:18" s="10" customFormat="1" x14ac:dyDescent="0.25">
      <c r="A67" s="3">
        <v>2022</v>
      </c>
      <c r="B67" s="4">
        <v>44562</v>
      </c>
      <c r="C67" s="4">
        <v>44651</v>
      </c>
      <c r="D67" s="9">
        <v>500000</v>
      </c>
      <c r="E67" s="9">
        <v>510000</v>
      </c>
      <c r="F67" s="9">
        <v>511000</v>
      </c>
      <c r="G67" s="9" t="s">
        <v>109</v>
      </c>
      <c r="H67" s="11">
        <v>360000</v>
      </c>
      <c r="I67" s="13">
        <v>383200</v>
      </c>
      <c r="J67" s="13">
        <v>0</v>
      </c>
      <c r="K67" s="13">
        <v>0</v>
      </c>
      <c r="L67" s="13">
        <v>0</v>
      </c>
      <c r="M67" s="13">
        <v>0</v>
      </c>
      <c r="N67" s="3" t="s">
        <v>117</v>
      </c>
      <c r="O67"/>
      <c r="P67" s="5" t="s">
        <v>116</v>
      </c>
      <c r="Q67" s="4">
        <v>44679</v>
      </c>
      <c r="R67" s="4">
        <v>44651</v>
      </c>
    </row>
    <row r="68" spans="1:18" s="10" customFormat="1" x14ac:dyDescent="0.25">
      <c r="A68" s="3"/>
      <c r="B68" s="4"/>
      <c r="C68" s="4"/>
      <c r="D68" s="9"/>
      <c r="E68" s="9"/>
      <c r="F68" s="9">
        <v>515000</v>
      </c>
      <c r="G68" s="9" t="s">
        <v>115</v>
      </c>
      <c r="H68" s="11">
        <v>0</v>
      </c>
      <c r="I68" s="13">
        <v>66200</v>
      </c>
      <c r="J68" s="13">
        <v>0</v>
      </c>
      <c r="K68" s="13">
        <v>0</v>
      </c>
      <c r="L68" s="13">
        <v>0</v>
      </c>
      <c r="M68" s="13">
        <v>0</v>
      </c>
      <c r="N68" s="3" t="s">
        <v>117</v>
      </c>
      <c r="O68" s="2"/>
      <c r="P68" s="5" t="s">
        <v>116</v>
      </c>
      <c r="Q68" s="4">
        <v>44679</v>
      </c>
      <c r="R68" s="4">
        <v>44651</v>
      </c>
    </row>
    <row r="69" spans="1:18" s="10" customFormat="1" x14ac:dyDescent="0.25">
      <c r="A69" s="3">
        <v>2022</v>
      </c>
      <c r="B69" s="4">
        <v>44562</v>
      </c>
      <c r="C69" s="4">
        <v>44651</v>
      </c>
      <c r="D69" s="9">
        <v>500000</v>
      </c>
      <c r="E69" s="9">
        <v>540000</v>
      </c>
      <c r="G69" s="9" t="s">
        <v>110</v>
      </c>
      <c r="H69" s="11">
        <f t="shared" ref="H69:M69" si="20">SUM(H70:H70)</f>
        <v>1200000</v>
      </c>
      <c r="I69" s="11">
        <f t="shared" si="20"/>
        <v>1200000</v>
      </c>
      <c r="J69" s="11">
        <f t="shared" si="20"/>
        <v>0</v>
      </c>
      <c r="K69" s="11">
        <f t="shared" si="20"/>
        <v>0</v>
      </c>
      <c r="L69" s="11">
        <f t="shared" si="20"/>
        <v>0</v>
      </c>
      <c r="M69" s="11">
        <f t="shared" si="20"/>
        <v>0</v>
      </c>
      <c r="N69" s="3" t="s">
        <v>117</v>
      </c>
      <c r="O69"/>
      <c r="P69" s="5" t="s">
        <v>116</v>
      </c>
      <c r="Q69" s="4">
        <v>44679</v>
      </c>
      <c r="R69" s="4">
        <v>44651</v>
      </c>
    </row>
    <row r="70" spans="1:18" s="10" customFormat="1" x14ac:dyDescent="0.25">
      <c r="A70" s="3">
        <v>2022</v>
      </c>
      <c r="B70" s="4">
        <v>44562</v>
      </c>
      <c r="C70" s="4">
        <v>44651</v>
      </c>
      <c r="D70" s="9">
        <v>500000</v>
      </c>
      <c r="E70" s="9">
        <v>540000</v>
      </c>
      <c r="F70" s="9">
        <v>541000</v>
      </c>
      <c r="G70" s="9" t="s">
        <v>110</v>
      </c>
      <c r="H70" s="11">
        <v>1200000</v>
      </c>
      <c r="I70" s="13">
        <v>1200000</v>
      </c>
      <c r="J70" s="13">
        <v>0</v>
      </c>
      <c r="K70" s="13">
        <v>0</v>
      </c>
      <c r="L70" s="13">
        <v>0</v>
      </c>
      <c r="M70" s="13">
        <v>0</v>
      </c>
      <c r="N70" s="3" t="s">
        <v>117</v>
      </c>
      <c r="O70"/>
      <c r="P70" s="5" t="s">
        <v>116</v>
      </c>
      <c r="Q70" s="4">
        <v>44679</v>
      </c>
      <c r="R70" s="4">
        <v>44651</v>
      </c>
    </row>
    <row r="71" spans="1:18" s="10" customFormat="1" x14ac:dyDescent="0.25">
      <c r="A71" s="3">
        <v>2022</v>
      </c>
      <c r="B71" s="4">
        <v>44562</v>
      </c>
      <c r="C71" s="4">
        <v>44651</v>
      </c>
      <c r="D71" s="9">
        <v>500000</v>
      </c>
      <c r="E71" s="9">
        <v>560000</v>
      </c>
      <c r="G71" s="9" t="s">
        <v>111</v>
      </c>
      <c r="H71" s="11">
        <f>SUM(H72)</f>
        <v>0</v>
      </c>
      <c r="I71" s="11">
        <f t="shared" ref="I71:M71" si="21">SUM(I72)</f>
        <v>102500</v>
      </c>
      <c r="J71" s="11">
        <f t="shared" si="21"/>
        <v>0</v>
      </c>
      <c r="K71" s="11">
        <f t="shared" si="21"/>
        <v>0</v>
      </c>
      <c r="L71" s="11">
        <f t="shared" si="21"/>
        <v>0</v>
      </c>
      <c r="M71" s="11">
        <f t="shared" si="21"/>
        <v>0</v>
      </c>
      <c r="N71" s="3" t="s">
        <v>117</v>
      </c>
      <c r="O71"/>
      <c r="P71" s="5" t="s">
        <v>116</v>
      </c>
      <c r="Q71" s="4">
        <v>44679</v>
      </c>
      <c r="R71" s="4">
        <v>44651</v>
      </c>
    </row>
    <row r="72" spans="1:18" s="10" customFormat="1" x14ac:dyDescent="0.25">
      <c r="A72" s="3">
        <v>2022</v>
      </c>
      <c r="B72" s="4">
        <v>44562</v>
      </c>
      <c r="C72" s="4">
        <v>44651</v>
      </c>
      <c r="D72" s="9">
        <v>500000</v>
      </c>
      <c r="E72" s="9">
        <v>560000</v>
      </c>
      <c r="F72" s="9">
        <v>567000</v>
      </c>
      <c r="G72" s="9" t="s">
        <v>112</v>
      </c>
      <c r="H72" s="11">
        <v>0</v>
      </c>
      <c r="I72" s="13">
        <v>102500</v>
      </c>
      <c r="J72" s="13">
        <v>0</v>
      </c>
      <c r="K72" s="13">
        <v>0</v>
      </c>
      <c r="L72" s="13">
        <v>0</v>
      </c>
      <c r="M72" s="13">
        <v>0</v>
      </c>
      <c r="N72" s="3" t="s">
        <v>117</v>
      </c>
      <c r="O72"/>
      <c r="P72" s="5" t="s">
        <v>116</v>
      </c>
      <c r="Q72" s="4">
        <v>44679</v>
      </c>
      <c r="R72" s="4">
        <v>44651</v>
      </c>
    </row>
    <row r="73" spans="1:18" s="10" customFormat="1" x14ac:dyDescent="0.25">
      <c r="A73" s="3">
        <v>2022</v>
      </c>
      <c r="B73" s="4">
        <v>44562</v>
      </c>
      <c r="C73" s="4">
        <v>44651</v>
      </c>
      <c r="D73" s="9">
        <v>500000</v>
      </c>
      <c r="E73" s="9">
        <v>610000</v>
      </c>
      <c r="G73" s="9" t="s">
        <v>113</v>
      </c>
      <c r="H73" s="11">
        <f t="shared" ref="H73:M73" si="22">SUM(H74)</f>
        <v>2400000</v>
      </c>
      <c r="I73" s="11">
        <f t="shared" si="22"/>
        <v>9879199.4000000004</v>
      </c>
      <c r="J73" s="11">
        <f t="shared" si="22"/>
        <v>1146275.4099999999</v>
      </c>
      <c r="K73" s="11">
        <f t="shared" si="22"/>
        <v>1146275.4099999999</v>
      </c>
      <c r="L73" s="11">
        <f t="shared" si="22"/>
        <v>1146275.4099999999</v>
      </c>
      <c r="M73" s="11">
        <f t="shared" si="22"/>
        <v>1146275.4099999999</v>
      </c>
      <c r="N73" s="3" t="s">
        <v>117</v>
      </c>
      <c r="O73"/>
      <c r="P73" s="5" t="s">
        <v>116</v>
      </c>
      <c r="Q73" s="4">
        <v>44679</v>
      </c>
      <c r="R73" s="4">
        <v>44651</v>
      </c>
    </row>
    <row r="74" spans="1:18" s="10" customFormat="1" x14ac:dyDescent="0.25">
      <c r="A74" s="3">
        <v>2022</v>
      </c>
      <c r="B74" s="4">
        <v>44562</v>
      </c>
      <c r="C74" s="4">
        <v>44651</v>
      </c>
      <c r="D74" s="9">
        <v>500000</v>
      </c>
      <c r="E74" s="9">
        <v>610000</v>
      </c>
      <c r="F74" s="9">
        <v>615000</v>
      </c>
      <c r="G74" s="9" t="s">
        <v>114</v>
      </c>
      <c r="H74" s="11">
        <v>2400000</v>
      </c>
      <c r="I74" s="13">
        <v>9879199.4000000004</v>
      </c>
      <c r="J74" s="13">
        <v>1146275.4099999999</v>
      </c>
      <c r="K74" s="13">
        <v>1146275.4099999999</v>
      </c>
      <c r="L74" s="13">
        <v>1146275.4099999999</v>
      </c>
      <c r="M74" s="13">
        <v>1146275.4099999999</v>
      </c>
      <c r="N74" s="3" t="s">
        <v>117</v>
      </c>
      <c r="O74"/>
      <c r="P74" s="5" t="s">
        <v>116</v>
      </c>
      <c r="Q74" s="4">
        <v>44679</v>
      </c>
      <c r="R74" s="4">
        <v>44651</v>
      </c>
    </row>
    <row r="76" spans="1:18" s="16" customFormat="1" x14ac:dyDescent="0.25"/>
    <row r="77" spans="1:18" s="16" customFormat="1" x14ac:dyDescent="0.25"/>
    <row r="79" spans="1:18" x14ac:dyDescent="0.25">
      <c r="H79" s="17"/>
      <c r="I79" s="17"/>
      <c r="J79" s="17"/>
      <c r="K79" s="17"/>
      <c r="L79" s="17"/>
      <c r="M79" s="17"/>
    </row>
    <row r="80" spans="1:18" x14ac:dyDescent="0.25">
      <c r="H80" s="17"/>
      <c r="I80" s="17"/>
      <c r="J80" s="17"/>
      <c r="K80" s="17"/>
      <c r="L80" s="17"/>
      <c r="M80" s="17"/>
    </row>
  </sheetData>
  <mergeCells count="7">
    <mergeCell ref="A6:S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COMUN</cp:lastModifiedBy>
  <dcterms:created xsi:type="dcterms:W3CDTF">2022-04-28T18:54:53Z</dcterms:created>
  <dcterms:modified xsi:type="dcterms:W3CDTF">2022-04-29T17:05:22Z</dcterms:modified>
</cp:coreProperties>
</file>